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Svsharenas01\企画財政課\財政担当\20 予算関係\R6年度\01 照会\12_【県庁市町村課_依頼】令和４年度財政状況資料集の作成について（２回目）\02_回答\"/>
    </mc:Choice>
  </mc:AlternateContent>
  <xr:revisionPtr revIDLastSave="0" documentId="13_ncr:1_{E43FF13F-4CD2-4ABE-A9F4-9BB5304E0A45}"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18"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U34" i="10"/>
  <c r="U35" i="10" s="1"/>
  <c r="U36" i="10" s="1"/>
  <c r="U37"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<sst xmlns="http://schemas.openxmlformats.org/spreadsheetml/2006/main" count="1119" uniqueCount="607">
  <si>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</si>
  <si>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</si>
  <si>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</si>
  <si>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</si>
  <si>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</si>
  <si>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</si>
  <si>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</si>
  <si>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</si>
  <si>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</si>
  <si>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</si>
  <si>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</si>
  <si>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</si>
  <si>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</si>
  <si>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</si>
  <si>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</si>
  <si>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</si>
  <si>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</si>
  <si>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</si>
  <si>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</si>
  <si>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</si>
  <si>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</si>
  <si>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</si>
  <si>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</si>
  <si>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</si>
  <si>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</si>
  <si>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</si>
  <si>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</si>
  <si>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</si>
  <si>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</si>
  <si>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</si>
  <si>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</si>
  <si>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</si>
  <si>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</si>
  <si>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</si>
  <si>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</si>
  <si>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</si>
  <si>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</si>
  <si>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</si>
  <si>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</si>
  <si>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</si>
  <si>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</si>
  <si>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</si>
  <si>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</si>
  <si>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</si>
  <si>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</si>
  <si>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</si>
  <si>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</si>
  <si>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</si>
  <si>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</si>
  <si>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</si>
  <si>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</si>
  <si>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</si>
  <si>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</si>
  <si>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</si>
  <si>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</si>
  <si>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</si>
  <si>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</si>
  <si>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</si>
  <si>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</si>
  <si>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</si>
  <si>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</si>
  <si>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</si>
  <si>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</si>
  <si>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</si>
  <si>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</si>
  <si>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</si>
  <si>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</si>
  <si>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</si>
  <si>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</si>
  <si>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</si>
  <si>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</si>
  <si>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</si>
  <si>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</si>
  <si>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</si>
  <si>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</si>
  <si>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</si>
  <si>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</si>
  <si>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</si>
  <si>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</si>
  <si>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</si>
  <si>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</si>
  <si>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</si>
  <si>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</si>
  <si>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</si>
  <si>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</si>
  <si>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</si>
  <si>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</si>
  <si>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</si>
  <si>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</si>
  <si>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</si>
  <si>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</si>
  <si>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</si>
  <si>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</si>
  <si>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</si>
  <si>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</si>
  <si>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</si>
  <si>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</si>
  <si>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</si>
  <si>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</si>
  <si>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</si>
  <si>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</si>
  <si>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</si>
  <si>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</si>
  <si>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</si>
  <si>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</si>
  <si>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</si>
  <si>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</si>
  <si>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</si>
  <si>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</si>
  <si>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</si>
  <si>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</si>
  <si>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</si>
  <si>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</si>
  <si>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</si>
  <si>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</si>
  <si>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</si>
  <si>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</si>
  <si>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</si>
  <si>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</si>
  <si>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</si>
  <si>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</si>
  <si>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</si>
  <si>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</si>
  <si>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</si>
  <si>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</si>
  <si>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</si>
  <si>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</si>
  <si>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</si>
  <si>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</si>
  <si>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</si>
  <si>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</si>
  <si>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</si>
  <si>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</si>
  <si>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</si>
  <si>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</si>
  <si>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</si>
  <si>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</si>
  <si>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</si>
  <si>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</si>
  <si>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</si>
  <si>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</si>
  <si>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</si>
  <si>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</si>
  <si>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</si>
  <si>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</si>
  <si>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</si>
  <si>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</si>
  <si>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</si>
  <si>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</si>
  <si>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</si>
  <si>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</si>
  <si>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</si>
  <si>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</si>
  <si>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</si>
  <si>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</si>
  <si>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</si>
  <si>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</si>
  <si>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-2.6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</si>
  <si>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</si>
  <si>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</si>
  <si>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</si>
  <si>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</si>
  <si>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</si>
  <si>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</si>
  <si>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</si>
  <si>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</si>
  <si>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</si>
  <si>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</si>
  <si>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</si>
  <si>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</si>
  <si>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</si>
  <si>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</si>
  <si>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</si>
  <si>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</si>
  <si>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</si>
  <si>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</si>
  <si>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</si>
  <si>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</si>
  <si>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</si>
  <si>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</si>
  <si>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</si>
  <si>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</si>
  <si>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</si>
  <si>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</si>
  <si>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</si>
  <si>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</si>
  <si>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</si>
  <si>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</si>
  <si>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</si>
  <si>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</si>
  <si>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</si>
  <si>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</si>
  <si>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</si>
  <si>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</si>
  <si>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</si>
  <si>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</si>
  <si>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</si>
  <si>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</si>
  <si>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</si>
  <si>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</si>
  <si>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</si>
  <si>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</si>
  <si>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</si>
  <si>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</si>
  <si>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</si>
  <si>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</si>
  <si>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</si>
  <si>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</si>
  <si>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</si>
  <si>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</si>
  <si>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</si>
  <si>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</si>
  <si>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</si>
  <si>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</si>
  <si>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</si>
  <si>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</si>
  <si>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</si>
  <si>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</si>
  <si>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</si>
  <si>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青森県野辺地町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</si>
  <si>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</si>
  <si>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</si>
  <si>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</si>
  <si>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</si>
  <si>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</si>
  <si>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</si>
  <si>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</si>
  <si>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</si>
  <si>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</si>
  <si>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</si>
  <si>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</si>
  <si>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</si>
  <si>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</si>
  <si>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</si>
  <si>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</si>
  <si>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</si>
  <si>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</si>
  <si>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</si>
  <si>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</si>
  <si>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</si>
  <si>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</si>
  <si>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</si>
  <si>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</si>
  <si>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</si>
  <si>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</si>
  <si>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</si>
  <si>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</si>
  <si>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</si>
  <si>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</si>
  <si>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</si>
  <si>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</si>
  <si>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</si>
  <si>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</si>
  <si>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</si>
  <si>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</si>
  <si>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</si>
  <si>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</si>
  <si>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</si>
  <si>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</si>
  <si>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</si>
  <si>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</si>
  <si>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</si>
  <si>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</si>
  <si>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</si>
  <si>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</si>
  <si>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</si>
  <si>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</si>
  <si>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</si>
  <si>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</si>
  <si>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</si>
  <si>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</si>
  <si>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</si>
  <si>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</si>
  <si>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</si>
  <si>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</si>
  <si>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</si>
  <si>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</si>
  <si>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</si>
  <si>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</si>
  <si>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</si>
  <si>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</si>
  <si>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</si>
  <si>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</si>
  <si>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</si>
  <si>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</si>
  <si>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</si>
  <si>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</si>
  <si>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</si>
  <si>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</si>
  <si>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</si>
  <si>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</si>
  <si>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</si>
  <si>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</si>
  <si>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</si>
  <si>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</si>
  <si>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</si>
  <si>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</si>
  <si>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</si>
  <si>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</si>
  <si>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</si>
  <si>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</si>
  <si>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</si>
  <si>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</si>
  <si>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</si>
  <si>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</si>
  <si>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</si>
  <si>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</si>
  <si>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</si>
  <si>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</si>
  <si>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</si>
  <si>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</si>
  <si>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</si>
  <si>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</si>
  <si>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</si>
  <si>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</si>
  <si>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</si>
  <si>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</si>
  <si>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</si>
  <si>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</si>
  <si>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</si>
  <si>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</si>
  <si>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</si>
  <si>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</si>
  <si>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</si>
  <si>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</si>
  <si>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</si>
  <si>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</si>
  <si>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</si>
  <si>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</si>
  <si>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</si>
  <si>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</si>
  <si>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</si>
  <si>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</si>
  <si>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</si>
  <si>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</si>
  <si>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</si>
  <si>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</si>
  <si>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</si>
  <si>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</si>
  <si>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</si>
  <si>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</si>
  <si>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</si>
  <si>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</si>
  <si>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</si>
  <si>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</si>
  <si>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</si>
  <si>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</si>
  <si>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</si>
  <si>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</si>
  <si>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</si>
  <si>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</si>
  <si>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</si>
  <si>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</si>
  <si>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</si>
  <si>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</si>
  <si>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</si>
  <si>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</si>
  <si>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</si>
  <si>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</si>
  <si>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</si>
  <si>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</si>
  <si>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</si>
  <si>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</si>
  <si>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</si>
  <si>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</si>
  <si>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</si>
  <si>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</si>
  <si>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</si>
  <si>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</si>
  <si>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</si>
  <si>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</si>
  <si>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</si>
  <si>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</si>
  <si>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</si>
  <si>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青森県野辺地町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</si>
  <si>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</si>
  <si>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</si>
  <si>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</si>
  <si>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</si>
  <si>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</si>
  <si>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</si>
  <si>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</si>
  <si>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</si>
  <si>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</si>
  <si>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</si>
  <si>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</si>
  <si>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</si>
  <si>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</si>
  <si>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</si>
  <si>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</si>
  <si>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</si>
  <si>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</si>
  <si>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</si>
  <si>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</si>
  <si>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</si>
  <si>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</si>
  <si>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</si>
  <si>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</si>
  <si>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</si>
  <si>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</si>
  <si>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</si>
  <si>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</si>
  <si>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</si>
  <si>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</si>
  <si>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</si>
  <si>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</si>
  <si>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</si>
  <si>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</si>
  <si>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</si>
  <si>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</si>
  <si>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</si>
  <si>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</si>
  <si>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</si>
  <si>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</si>
  <si>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</si>
  <si>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</si>
  <si>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</si>
  <si>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</si>
  <si>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</si>
  <si>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</si>
  <si>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</si>
  <si>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</si>
  <si>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</si>
  <si>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</si>
  <si>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</si>
  <si>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</si>
  <si>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</si>
  <si>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</si>
  <si>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</si>
  <si>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</si>
  <si>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</si>
  <si>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</si>
  <si>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</si>
  <si>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</si>
  <si>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</si>
  <si>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</si>
  <si>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</si>
  <si>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</si>
  <si>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</si>
  <si>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</si>
  <si>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</si>
  <si>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</si>
  <si>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</si>
  <si>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</si>
  <si>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</si>
  <si>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</si>
  <si>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</si>
  <si>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</si>
  <si>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</si>
  <si>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</si>
  <si>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</si>
  <si>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</si>
  <si>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</si>
  <si>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</si>
  <si>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</si>
  <si>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</si>
  <si>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</si>
  <si>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</si>
  <si>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</si>
  <si>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</si>
  <si>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</si>
  <si>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</si>
  <si>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</si>
  <si>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</si>
  <si>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</si>
  <si>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</si>
  <si>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</si>
  <si>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</si>
  <si>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</si>
  <si>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</si>
  <si>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</si>
  <si>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</si>
  <si>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</si>
  <si>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</si>
  <si>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</si>
  <si>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</si>
  <si>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</si>
  <si>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介護サービス事業特別会計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</si>
  <si>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</si>
  <si>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</si>
  <si>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</si>
  <si>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</si>
  <si>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</si>
  <si>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</si>
  <si>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</si>
  <si>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</si>
  <si>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</si>
  <si>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</si>
  <si>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</si>
  <si>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</si>
  <si>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</si>
  <si>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</si>
  <si>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</si>
  <si>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</si>
  <si>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</si>
  <si>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</si>
  <si>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</si>
  <si>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</si>
  <si>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</si>
  <si>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</si>
  <si>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</si>
  <si>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</si>
  <si>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</si>
  <si>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</si>
  <si>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</si>
  <si>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</si>
  <si>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</si>
  <si>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</si>
  <si>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</si>
  <si>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</si>
  <si>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</si>
  <si>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</si>
  <si>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</si>
  <si>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</si>
  <si>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</si>
  <si>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</si>
  <si>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</si>
  <si>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</si>
  <si>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</si>
  <si>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</si>
  <si>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</si>
  <si>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</si>
  <si>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</si>
  <si>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</si>
  <si>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</si>
  <si>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</si>
  <si>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</si>
  <si>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</si>
  <si>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</si>
  <si>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</si>
  <si>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</si>
  <si>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</si>
  <si>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</si>
  <si>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</si>
  <si>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</si>
  <si>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</si>
  <si>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</si>
  <si>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</si>
  <si>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</si>
  <si>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</si>
  <si>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</si>
  <si>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</si>
  <si>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</si>
  <si>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</si>
  <si>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</si>
  <si>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</si>
  <si>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</si>
  <si>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</si>
  <si>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</si>
  <si>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</si>
  <si>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</si>
  <si>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</si>
  <si>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</si>
  <si>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</si>
  <si>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</si>
  <si>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</si>
  <si>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</si>
  <si>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</si>
  <si>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</si>
  <si>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</si>
  <si>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</si>
  <si>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</si>
  <si>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</si>
  <si>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2.87</t>
  </si>
  <si>
    <t>▲ 0.04</t>
  </si>
  <si>
    <t>水道事業特別会計</t>
  </si>
  <si>
    <t>一般会計</t>
  </si>
  <si>
    <t>介護保険事業特別会計</t>
  </si>
  <si>
    <t>国民健康保険事業特別会計</t>
  </si>
  <si>
    <t>後期高齢者医療特別会計</t>
  </si>
  <si>
    <t>下水道事業特別会計</t>
  </si>
  <si>
    <t>介護サービス事業特別会計</t>
  </si>
  <si>
    <t>その他会計（赤字）</t>
  </si>
  <si>
    <t>その他会計（黒字）</t>
  </si>
  <si>
    <t>H30</t>
    <phoneticPr fontId="5"/>
  </si>
  <si>
    <t>R01</t>
    <phoneticPr fontId="5"/>
  </si>
  <si>
    <t>R02</t>
    <phoneticPr fontId="5"/>
  </si>
  <si>
    <t>R03</t>
    <phoneticPr fontId="5"/>
  </si>
  <si>
    <t>R04</t>
    <phoneticPr fontId="5"/>
  </si>
  <si>
    <t>-</t>
    <phoneticPr fontId="2"/>
  </si>
  <si>
    <t>北部上北広域事務組合（一般会計）</t>
    <rPh sb="11" eb="13">
      <t>イッパン</t>
    </rPh>
    <rPh sb="13" eb="15">
      <t>カイケイ</t>
    </rPh>
    <phoneticPr fontId="2"/>
  </si>
  <si>
    <t>北部上北広域事務組合（病院会計）</t>
    <rPh sb="11" eb="13">
      <t>ビョウイン</t>
    </rPh>
    <rPh sb="13" eb="15">
      <t>カイケイ</t>
    </rPh>
    <phoneticPr fontId="2"/>
  </si>
  <si>
    <t>下北地域広域行政事務組合</t>
    <phoneticPr fontId="2"/>
  </si>
  <si>
    <t>上北地方教育・福祉事務組合</t>
    <phoneticPr fontId="2"/>
  </si>
  <si>
    <t>青森県市町村総合事務組合</t>
    <phoneticPr fontId="2"/>
  </si>
  <si>
    <t>青森県市町村職員退職手当組合</t>
    <phoneticPr fontId="2"/>
  </si>
  <si>
    <t>青森県交通災害共済組合</t>
    <phoneticPr fontId="2"/>
  </si>
  <si>
    <t>青森県後期高齢者医療広域連合（一般会計）</t>
    <rPh sb="15" eb="17">
      <t>イッパン</t>
    </rPh>
    <rPh sb="17" eb="19">
      <t>カイケイ</t>
    </rPh>
    <phoneticPr fontId="2"/>
  </si>
  <si>
    <t>青森県後期高齢者医療広域連合（後期高齢者医療事業会計）</t>
    <rPh sb="15" eb="17">
      <t>コウキ</t>
    </rPh>
    <rPh sb="17" eb="20">
      <t>コウレイシャ</t>
    </rPh>
    <rPh sb="20" eb="22">
      <t>イリョウ</t>
    </rPh>
    <rPh sb="22" eb="24">
      <t>ジギョウ</t>
    </rPh>
    <rPh sb="24" eb="26">
      <t>カイケイ</t>
    </rPh>
    <phoneticPr fontId="2"/>
  </si>
  <si>
    <t>野辺地町土地開発公社</t>
    <rPh sb="0" eb="4">
      <t>ノヘジマチ</t>
    </rPh>
    <rPh sb="4" eb="10">
      <t>トチカイハツコウシャ</t>
    </rPh>
    <phoneticPr fontId="2"/>
  </si>
  <si>
    <t>野辺地町観光協会</t>
    <rPh sb="0" eb="4">
      <t>ノヘジマチ</t>
    </rPh>
    <rPh sb="4" eb="6">
      <t>カンコウ</t>
    </rPh>
    <rPh sb="6" eb="8">
      <t>キョウカイ</t>
    </rPh>
    <phoneticPr fontId="2"/>
  </si>
  <si>
    <t>役場庁舎建設基金</t>
    <rPh sb="0" eb="2">
      <t>ヤクバ</t>
    </rPh>
    <rPh sb="2" eb="4">
      <t>チョウシャ</t>
    </rPh>
    <rPh sb="4" eb="6">
      <t>ケンセツ</t>
    </rPh>
    <rPh sb="6" eb="8">
      <t>キキン</t>
    </rPh>
    <phoneticPr fontId="5"/>
  </si>
  <si>
    <t>公共施設整備基金</t>
    <rPh sb="0" eb="2">
      <t>コウキョウ</t>
    </rPh>
    <rPh sb="2" eb="4">
      <t>シセツ</t>
    </rPh>
    <rPh sb="4" eb="6">
      <t>セイビ</t>
    </rPh>
    <rPh sb="6" eb="8">
      <t>キキン</t>
    </rPh>
    <phoneticPr fontId="5"/>
  </si>
  <si>
    <t>学校建設基金</t>
    <rPh sb="0" eb="2">
      <t>ガッコウ</t>
    </rPh>
    <rPh sb="2" eb="4">
      <t>ケンセツ</t>
    </rPh>
    <rPh sb="4" eb="6">
      <t>キキン</t>
    </rPh>
    <phoneticPr fontId="5"/>
  </si>
  <si>
    <t>みちのく丸地域活性化基金</t>
    <rPh sb="4" eb="5">
      <t>マル</t>
    </rPh>
    <rPh sb="5" eb="7">
      <t>チイキ</t>
    </rPh>
    <rPh sb="7" eb="10">
      <t>カッセイカ</t>
    </rPh>
    <rPh sb="10" eb="12">
      <t>キキン</t>
    </rPh>
    <phoneticPr fontId="5"/>
  </si>
  <si>
    <t>ふるさとづくり基金</t>
    <rPh sb="7" eb="9">
      <t>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</si>
  <si>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</si>
  <si>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</si>
  <si>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</si>
  <si>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</si>
  <si>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</si>
  <si>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</si>
  <si>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</si>
  <si>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</si>
  <si>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</si>
  <si>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一部事務組合で実施してきた大規模改修事業に係る地方債の償還が終了してきていることに加え、過疎債等地方債の元金償還の開始や発行額の抑制、基金の増加等により、将来負担比率が低下している。一方で、有形固定資産減価償却率は類似団体よりも高く、役場庁舎は改築を進めているが、築３０年以上の施設が多数あるため、引き続き、公共施設等総合管理計画に基づき、老朽化対策に積極的に取り組んでいく必要がある。</t>
    <rPh sb="68" eb="70">
      <t>キキン</t>
    </rPh>
    <rPh sb="71" eb="73">
      <t>ゾウカ</t>
    </rPh>
    <phoneticPr fontId="5"/>
  </si>
  <si>
    <t>　将来負担比率は地方債現在高の減少や、基金の増加等により減少した。実質公債費比率においても類似団体と比較して低い水準にある。実質公債比率が減少している主な要因としては、一部事務組合で実施してきた大規模改修事業に係る地方債の償還が終了したことや地方債の発行額の抑制を行ってきたことが原因である。現在、役場庁舎建設等をすすめており、今後、将来負担比率が上昇していくことが見込まれる。</t>
    <rPh sb="8" eb="11">
      <t>チホウサイ</t>
    </rPh>
    <rPh sb="11" eb="14">
      <t>ゲンザイダカ</t>
    </rPh>
    <rPh sb="15" eb="16">
      <t>ゲン</t>
    </rPh>
    <rPh sb="16" eb="17">
      <t>ショウ</t>
    </rPh>
    <rPh sb="19" eb="21">
      <t>キキン</t>
    </rPh>
    <rPh sb="22" eb="24">
      <t>ゾウカ</t>
    </rPh>
    <rPh sb="24" eb="25">
      <t>トウ</t>
    </rPh>
    <rPh sb="28" eb="30">
      <t>ゲンショウ</t>
    </rPh>
    <rPh sb="121" eb="124">
      <t>チホウサイ</t>
    </rPh>
    <rPh sb="125" eb="128">
      <t>ハッコウガク</t>
    </rPh>
    <rPh sb="129" eb="131">
      <t>ヨクセイ</t>
    </rPh>
    <rPh sb="132" eb="133">
      <t>オコナ</t>
    </rPh>
    <rPh sb="140" eb="142">
      <t>ゲンイン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</si>
</sst>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430B933-54F4-4228-B52F-D3A32352E69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88328</c:v>
                </c:pt>
                <c:pt idx="1">
                  <c:v>103390</c:v>
                </c:pt>
                <c:pt idx="2">
                  <c:v>117234</c:v>
                </c:pt>
                <c:pt idx="3">
                  <c:v>97758</c:v>
                </c:pt>
                <c:pt idx="4">
                  <c:v>91338</c:v>
                </c:pt>
              </c:numCache>
            </c:numRef>
          </c:val>
          <c:smooth val="0"/>
          <c:extLst>
            <c:ext xmlns:c16="http://schemas.microsoft.com/office/drawing/2014/chart" uri="{C3380CC4-5D6E-409C-BE32-E72D297353CC}">
              <c16:uniqueId val="{00000000-58A2-434F-A7D8-ADE5AE992C3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47861</c:v>
                </c:pt>
                <c:pt idx="1">
                  <c:v>27750</c:v>
                </c:pt>
                <c:pt idx="2">
                  <c:v>41727</c:v>
                </c:pt>
                <c:pt idx="3">
                  <c:v>53166</c:v>
                </c:pt>
                <c:pt idx="4">
                  <c:v>37443</c:v>
                </c:pt>
              </c:numCache>
            </c:numRef>
          </c:val>
          <c:smooth val="0"/>
          <c:extLst>
            <c:ext xmlns:c16="http://schemas.microsoft.com/office/drawing/2014/chart" uri="{C3380CC4-5D6E-409C-BE32-E72D297353CC}">
              <c16:uniqueId val="{00000001-58A2-434F-A7D8-ADE5AE992C3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3.92</c:v>
                </c:pt>
                <c:pt idx="1">
                  <c:v>0.16</c:v>
                </c:pt>
                <c:pt idx="2">
                  <c:v>3.58</c:v>
                </c:pt>
                <c:pt idx="3">
                  <c:v>9.11</c:v>
                </c:pt>
                <c:pt idx="4">
                  <c:v>4.18</c:v>
                </c:pt>
              </c:numCache>
            </c:numRef>
          </c:val>
          <c:extLst>
            <c:ext xmlns:c16="http://schemas.microsoft.com/office/drawing/2014/chart" uri="{C3380CC4-5D6E-409C-BE32-E72D297353CC}">
              <c16:uniqueId val="{00000000-A9D4-40DF-8362-71C463D5D88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17.579999999999998</c:v>
                </c:pt>
                <c:pt idx="1">
                  <c:v>18.75</c:v>
                </c:pt>
                <c:pt idx="2">
                  <c:v>18.100000000000001</c:v>
                </c:pt>
                <c:pt idx="3">
                  <c:v>18.41</c:v>
                </c:pt>
                <c:pt idx="4">
                  <c:v>23.87</c:v>
                </c:pt>
              </c:numCache>
            </c:numRef>
          </c:val>
          <c:extLst>
            <c:ext xmlns:c16="http://schemas.microsoft.com/office/drawing/2014/chart" uri="{C3380CC4-5D6E-409C-BE32-E72D297353CC}">
              <c16:uniqueId val="{00000001-A9D4-40DF-8362-71C463D5D88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3.86</c:v>
                </c:pt>
                <c:pt idx="1">
                  <c:v>-2.87</c:v>
                </c:pt>
                <c:pt idx="2">
                  <c:v>3.51</c:v>
                </c:pt>
                <c:pt idx="3">
                  <c:v>7.45</c:v>
                </c:pt>
                <c:pt idx="4">
                  <c:v>-0.04</c:v>
                </c:pt>
              </c:numCache>
            </c:numRef>
          </c:val>
          <c:smooth val="0"/>
          <c:extLst>
            <c:ext xmlns:c16="http://schemas.microsoft.com/office/drawing/2014/chart" uri="{C3380CC4-5D6E-409C-BE32-E72D297353CC}">
              <c16:uniqueId val="{00000002-A9D4-40DF-8362-71C463D5D88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049-4B31-9BC5-16F6C2A6A0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049-4B31-9BC5-16F6C2A6A0E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049-4B31-9BC5-16F6C2A6A0E5}"/>
            </c:ext>
          </c:extLst>
        </c:ser>
        <c:ser>
          <c:idx val="3"/>
          <c:order val="3"/>
          <c:tx>
            <c:strRef>
              <c:f>データシート!$A$30</c:f>
              <c:strCache>
                <c:ptCount val="1"/>
                <c:pt idx="0">
                  <c:v>介護サービス事業特別会計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0.04</c:v>
                </c:pt>
                <c:pt idx="2">
                  <c:v>#N/A</c:v>
                </c:pt>
                <c:pt idx="3">
                  <c:v>0.04</c:v>
                </c:pt>
                <c:pt idx="4">
                  <c:v>#N/A</c:v>
                </c:pt>
                <c:pt idx="5">
                  <c:v>0.03</c:v>
                </c:pt>
                <c:pt idx="6">
                  <c:v>#N/A</c:v>
                </c:pt>
                <c:pt idx="7">
                  <c:v>0.02</c:v>
                </c:pt>
                <c:pt idx="8">
                  <c:v>#N/A</c:v>
                </c:pt>
                <c:pt idx="9">
                  <c:v>0</c:v>
                </c:pt>
              </c:numCache>
            </c:numRef>
          </c:val>
          <c:extLst>
            <c:ext xmlns:c16="http://schemas.microsoft.com/office/drawing/2014/chart" uri="{C3380CC4-5D6E-409C-BE32-E72D297353CC}">
              <c16:uniqueId val="{00000003-B049-4B31-9BC5-16F6C2A6A0E5}"/>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049-4B31-9BC5-16F6C2A6A0E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0.04</c:v>
                </c:pt>
                <c:pt idx="2">
                  <c:v>#N/A</c:v>
                </c:pt>
                <c:pt idx="3">
                  <c:v>0.06</c:v>
                </c:pt>
                <c:pt idx="4">
                  <c:v>#N/A</c:v>
                </c:pt>
                <c:pt idx="5">
                  <c:v>7.0000000000000007E-2</c:v>
                </c:pt>
                <c:pt idx="6">
                  <c:v>#N/A</c:v>
                </c:pt>
                <c:pt idx="7">
                  <c:v>7.0000000000000007E-2</c:v>
                </c:pt>
                <c:pt idx="8">
                  <c:v>#N/A</c:v>
                </c:pt>
                <c:pt idx="9">
                  <c:v>0.1</c:v>
                </c:pt>
              </c:numCache>
            </c:numRef>
          </c:val>
          <c:extLst>
            <c:ext xmlns:c16="http://schemas.microsoft.com/office/drawing/2014/chart" uri="{C3380CC4-5D6E-409C-BE32-E72D297353CC}">
              <c16:uniqueId val="{00000005-B049-4B31-9BC5-16F6C2A6A0E5}"/>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0.65</c:v>
                </c:pt>
                <c:pt idx="2">
                  <c:v>#N/A</c:v>
                </c:pt>
                <c:pt idx="3">
                  <c:v>0.28000000000000003</c:v>
                </c:pt>
                <c:pt idx="4">
                  <c:v>#N/A</c:v>
                </c:pt>
                <c:pt idx="5">
                  <c:v>0.4</c:v>
                </c:pt>
                <c:pt idx="6">
                  <c:v>#N/A</c:v>
                </c:pt>
                <c:pt idx="7">
                  <c:v>1.1000000000000001</c:v>
                </c:pt>
                <c:pt idx="8">
                  <c:v>#N/A</c:v>
                </c:pt>
                <c:pt idx="9">
                  <c:v>1.98</c:v>
                </c:pt>
              </c:numCache>
            </c:numRef>
          </c:val>
          <c:extLst>
            <c:ext xmlns:c16="http://schemas.microsoft.com/office/drawing/2014/chart" uri="{C3380CC4-5D6E-409C-BE32-E72D297353CC}">
              <c16:uniqueId val="{00000006-B049-4B31-9BC5-16F6C2A6A0E5}"/>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2.1</c:v>
                </c:pt>
                <c:pt idx="2">
                  <c:v>#N/A</c:v>
                </c:pt>
                <c:pt idx="3">
                  <c:v>1.31</c:v>
                </c:pt>
                <c:pt idx="4">
                  <c:v>#N/A</c:v>
                </c:pt>
                <c:pt idx="5">
                  <c:v>1.78</c:v>
                </c:pt>
                <c:pt idx="6">
                  <c:v>#N/A</c:v>
                </c:pt>
                <c:pt idx="7">
                  <c:v>1.86</c:v>
                </c:pt>
                <c:pt idx="8">
                  <c:v>#N/A</c:v>
                </c:pt>
                <c:pt idx="9">
                  <c:v>1.99</c:v>
                </c:pt>
              </c:numCache>
            </c:numRef>
          </c:val>
          <c:extLst>
            <c:ext xmlns:c16="http://schemas.microsoft.com/office/drawing/2014/chart" uri="{C3380CC4-5D6E-409C-BE32-E72D297353CC}">
              <c16:uniqueId val="{00000007-B049-4B31-9BC5-16F6C2A6A0E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3.92</c:v>
                </c:pt>
                <c:pt idx="2">
                  <c:v>#N/A</c:v>
                </c:pt>
                <c:pt idx="3">
                  <c:v>0.15</c:v>
                </c:pt>
                <c:pt idx="4">
                  <c:v>#N/A</c:v>
                </c:pt>
                <c:pt idx="5">
                  <c:v>3.58</c:v>
                </c:pt>
                <c:pt idx="6">
                  <c:v>#N/A</c:v>
                </c:pt>
                <c:pt idx="7">
                  <c:v>9.1</c:v>
                </c:pt>
                <c:pt idx="8">
                  <c:v>#N/A</c:v>
                </c:pt>
                <c:pt idx="9">
                  <c:v>4.17</c:v>
                </c:pt>
              </c:numCache>
            </c:numRef>
          </c:val>
          <c:extLst>
            <c:ext xmlns:c16="http://schemas.microsoft.com/office/drawing/2014/chart" uri="{C3380CC4-5D6E-409C-BE32-E72D297353CC}">
              <c16:uniqueId val="{00000008-B049-4B31-9BC5-16F6C2A6A0E5}"/>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6.41</c:v>
                </c:pt>
                <c:pt idx="2">
                  <c:v>#N/A</c:v>
                </c:pt>
                <c:pt idx="3">
                  <c:v>6.98</c:v>
                </c:pt>
                <c:pt idx="4">
                  <c:v>#N/A</c:v>
                </c:pt>
                <c:pt idx="5">
                  <c:v>6.93</c:v>
                </c:pt>
                <c:pt idx="6">
                  <c:v>#N/A</c:v>
                </c:pt>
                <c:pt idx="7">
                  <c:v>6.81</c:v>
                </c:pt>
                <c:pt idx="8">
                  <c:v>#N/A</c:v>
                </c:pt>
                <c:pt idx="9">
                  <c:v>6.52</c:v>
                </c:pt>
              </c:numCache>
            </c:numRef>
          </c:val>
          <c:extLst>
            <c:ext xmlns:c16="http://schemas.microsoft.com/office/drawing/2014/chart" uri="{C3380CC4-5D6E-409C-BE32-E72D297353CC}">
              <c16:uniqueId val="{00000009-B049-4B31-9BC5-16F6C2A6A0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509</c:v>
                </c:pt>
                <c:pt idx="5">
                  <c:v>531</c:v>
                </c:pt>
                <c:pt idx="8">
                  <c:v>544</c:v>
                </c:pt>
                <c:pt idx="11">
                  <c:v>569</c:v>
                </c:pt>
                <c:pt idx="14">
                  <c:v>592</c:v>
                </c:pt>
              </c:numCache>
            </c:numRef>
          </c:val>
          <c:extLst>
            <c:ext xmlns:c16="http://schemas.microsoft.com/office/drawing/2014/chart" uri="{C3380CC4-5D6E-409C-BE32-E72D297353CC}">
              <c16:uniqueId val="{00000000-8CA2-48E8-BA64-A74BD0937BD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CA2-48E8-BA64-A74BD0937BD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15</c:v>
                </c:pt>
                <c:pt idx="3">
                  <c:v>15</c:v>
                </c:pt>
                <c:pt idx="6">
                  <c:v>15</c:v>
                </c:pt>
                <c:pt idx="9">
                  <c:v>15</c:v>
                </c:pt>
                <c:pt idx="12">
                  <c:v>15</c:v>
                </c:pt>
              </c:numCache>
            </c:numRef>
          </c:val>
          <c:extLst>
            <c:ext xmlns:c16="http://schemas.microsoft.com/office/drawing/2014/chart" uri="{C3380CC4-5D6E-409C-BE32-E72D297353CC}">
              <c16:uniqueId val="{00000002-8CA2-48E8-BA64-A74BD0937BD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127</c:v>
                </c:pt>
                <c:pt idx="3">
                  <c:v>128</c:v>
                </c:pt>
                <c:pt idx="6">
                  <c:v>119</c:v>
                </c:pt>
                <c:pt idx="9">
                  <c:v>89</c:v>
                </c:pt>
                <c:pt idx="12">
                  <c:v>64</c:v>
                </c:pt>
              </c:numCache>
            </c:numRef>
          </c:val>
          <c:extLst>
            <c:ext xmlns:c16="http://schemas.microsoft.com/office/drawing/2014/chart" uri="{C3380CC4-5D6E-409C-BE32-E72D297353CC}">
              <c16:uniqueId val="{00000003-8CA2-48E8-BA64-A74BD0937BD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21</c:v>
                </c:pt>
                <c:pt idx="3">
                  <c:v>24</c:v>
                </c:pt>
                <c:pt idx="6">
                  <c:v>24</c:v>
                </c:pt>
                <c:pt idx="9">
                  <c:v>29</c:v>
                </c:pt>
                <c:pt idx="12">
                  <c:v>29</c:v>
                </c:pt>
              </c:numCache>
            </c:numRef>
          </c:val>
          <c:extLst>
            <c:ext xmlns:c16="http://schemas.microsoft.com/office/drawing/2014/chart" uri="{C3380CC4-5D6E-409C-BE32-E72D297353CC}">
              <c16:uniqueId val="{00000004-8CA2-48E8-BA64-A74BD0937BD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A2-48E8-BA64-A74BD0937BD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CA2-48E8-BA64-A74BD0937BD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592</c:v>
                </c:pt>
                <c:pt idx="3">
                  <c:v>630</c:v>
                </c:pt>
                <c:pt idx="6">
                  <c:v>652</c:v>
                </c:pt>
                <c:pt idx="9">
                  <c:v>699</c:v>
                </c:pt>
                <c:pt idx="12">
                  <c:v>752</c:v>
                </c:pt>
              </c:numCache>
            </c:numRef>
          </c:val>
          <c:extLst>
            <c:ext xmlns:c16="http://schemas.microsoft.com/office/drawing/2014/chart" uri="{C3380CC4-5D6E-409C-BE32-E72D297353CC}">
              <c16:uniqueId val="{00000007-8CA2-48E8-BA64-A74BD0937BD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246</c:v>
                </c:pt>
                <c:pt idx="2">
                  <c:v>#N/A</c:v>
                </c:pt>
                <c:pt idx="3">
                  <c:v>#N/A</c:v>
                </c:pt>
                <c:pt idx="4">
                  <c:v>266</c:v>
                </c:pt>
                <c:pt idx="5">
                  <c:v>#N/A</c:v>
                </c:pt>
                <c:pt idx="6">
                  <c:v>#N/A</c:v>
                </c:pt>
                <c:pt idx="7">
                  <c:v>266</c:v>
                </c:pt>
                <c:pt idx="8">
                  <c:v>#N/A</c:v>
                </c:pt>
                <c:pt idx="9">
                  <c:v>#N/A</c:v>
                </c:pt>
                <c:pt idx="10">
                  <c:v>263</c:v>
                </c:pt>
                <c:pt idx="11">
                  <c:v>#N/A</c:v>
                </c:pt>
                <c:pt idx="12">
                  <c:v>#N/A</c:v>
                </c:pt>
                <c:pt idx="13">
                  <c:v>268</c:v>
                </c:pt>
                <c:pt idx="14">
                  <c:v>#N/A</c:v>
                </c:pt>
              </c:numCache>
            </c:numRef>
          </c:val>
          <c:smooth val="0"/>
          <c:extLst>
            <c:ext xmlns:c16="http://schemas.microsoft.com/office/drawing/2014/chart" uri="{C3380CC4-5D6E-409C-BE32-E72D297353CC}">
              <c16:uniqueId val="{00000008-8CA2-48E8-BA64-A74BD0937BD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5433</c:v>
                </c:pt>
                <c:pt idx="5">
                  <c:v>5338</c:v>
                </c:pt>
                <c:pt idx="8">
                  <c:v>5216</c:v>
                </c:pt>
                <c:pt idx="11">
                  <c:v>4916</c:v>
                </c:pt>
                <c:pt idx="14">
                  <c:v>4603</c:v>
                </c:pt>
              </c:numCache>
            </c:numRef>
          </c:val>
          <c:extLst>
            <c:ext xmlns:c16="http://schemas.microsoft.com/office/drawing/2014/chart" uri="{C3380CC4-5D6E-409C-BE32-E72D297353CC}">
              <c16:uniqueId val="{00000000-395A-4309-9EA8-E483781D446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15</c:v>
                </c:pt>
              </c:numCache>
            </c:numRef>
          </c:val>
          <c:extLst>
            <c:ext xmlns:c16="http://schemas.microsoft.com/office/drawing/2014/chart" uri="{C3380CC4-5D6E-409C-BE32-E72D297353CC}">
              <c16:uniqueId val="{00000001-395A-4309-9EA8-E483781D446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1469</c:v>
                </c:pt>
                <c:pt idx="5">
                  <c:v>1570</c:v>
                </c:pt>
                <c:pt idx="8">
                  <c:v>1668</c:v>
                </c:pt>
                <c:pt idx="11">
                  <c:v>2029</c:v>
                </c:pt>
                <c:pt idx="14">
                  <c:v>2675</c:v>
                </c:pt>
              </c:numCache>
            </c:numRef>
          </c:val>
          <c:extLst>
            <c:ext xmlns:c16="http://schemas.microsoft.com/office/drawing/2014/chart" uri="{C3380CC4-5D6E-409C-BE32-E72D297353CC}">
              <c16:uniqueId val="{00000002-395A-4309-9EA8-E483781D446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38</c:v>
                </c:pt>
                <c:pt idx="3">
                  <c:v>60</c:v>
                </c:pt>
                <c:pt idx="6">
                  <c:v>0</c:v>
                </c:pt>
                <c:pt idx="9">
                  <c:v>0</c:v>
                </c:pt>
                <c:pt idx="12">
                  <c:v>0</c:v>
                </c:pt>
              </c:numCache>
            </c:numRef>
          </c:val>
          <c:extLst>
            <c:ext xmlns:c16="http://schemas.microsoft.com/office/drawing/2014/chart" uri="{C3380CC4-5D6E-409C-BE32-E72D297353CC}">
              <c16:uniqueId val="{00000003-395A-4309-9EA8-E483781D446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95A-4309-9EA8-E483781D446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95A-4309-9EA8-E483781D446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1087</c:v>
                </c:pt>
                <c:pt idx="3">
                  <c:v>1041</c:v>
                </c:pt>
                <c:pt idx="6">
                  <c:v>1003</c:v>
                </c:pt>
                <c:pt idx="9">
                  <c:v>986</c:v>
                </c:pt>
                <c:pt idx="12">
                  <c:v>930</c:v>
                </c:pt>
              </c:numCache>
            </c:numRef>
          </c:val>
          <c:extLst>
            <c:ext xmlns:c16="http://schemas.microsoft.com/office/drawing/2014/chart" uri="{C3380CC4-5D6E-409C-BE32-E72D297353CC}">
              <c16:uniqueId val="{00000006-395A-4309-9EA8-E483781D446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454</c:v>
                </c:pt>
                <c:pt idx="3">
                  <c:v>381</c:v>
                </c:pt>
                <c:pt idx="6">
                  <c:v>271</c:v>
                </c:pt>
                <c:pt idx="9">
                  <c:v>185</c:v>
                </c:pt>
                <c:pt idx="12">
                  <c:v>166</c:v>
                </c:pt>
              </c:numCache>
            </c:numRef>
          </c:val>
          <c:extLst>
            <c:ext xmlns:c16="http://schemas.microsoft.com/office/drawing/2014/chart" uri="{C3380CC4-5D6E-409C-BE32-E72D297353CC}">
              <c16:uniqueId val="{00000007-395A-4309-9EA8-E483781D446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331</c:v>
                </c:pt>
                <c:pt idx="3">
                  <c:v>308</c:v>
                </c:pt>
                <c:pt idx="6">
                  <c:v>284</c:v>
                </c:pt>
                <c:pt idx="9">
                  <c:v>259</c:v>
                </c:pt>
                <c:pt idx="12">
                  <c:v>250</c:v>
                </c:pt>
              </c:numCache>
            </c:numRef>
          </c:val>
          <c:extLst>
            <c:ext xmlns:c16="http://schemas.microsoft.com/office/drawing/2014/chart" uri="{C3380CC4-5D6E-409C-BE32-E72D297353CC}">
              <c16:uniqueId val="{00000008-395A-4309-9EA8-E483781D446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55</c:v>
                </c:pt>
                <c:pt idx="3">
                  <c:v>41</c:v>
                </c:pt>
                <c:pt idx="6">
                  <c:v>27</c:v>
                </c:pt>
                <c:pt idx="9">
                  <c:v>15</c:v>
                </c:pt>
                <c:pt idx="12">
                  <c:v>0</c:v>
                </c:pt>
              </c:numCache>
            </c:numRef>
          </c:val>
          <c:extLst>
            <c:ext xmlns:c16="http://schemas.microsoft.com/office/drawing/2014/chart" uri="{C3380CC4-5D6E-409C-BE32-E72D297353CC}">
              <c16:uniqueId val="{00000009-395A-4309-9EA8-E483781D446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6261</c:v>
                </c:pt>
                <c:pt idx="3">
                  <c:v>6168</c:v>
                </c:pt>
                <c:pt idx="6">
                  <c:v>6050</c:v>
                </c:pt>
                <c:pt idx="9">
                  <c:v>5830</c:v>
                </c:pt>
                <c:pt idx="12">
                  <c:v>5451</c:v>
                </c:pt>
              </c:numCache>
            </c:numRef>
          </c:val>
          <c:extLst>
            <c:ext xmlns:c16="http://schemas.microsoft.com/office/drawing/2014/chart" uri="{C3380CC4-5D6E-409C-BE32-E72D297353CC}">
              <c16:uniqueId val="{0000000A-395A-4309-9EA8-E483781D446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1324</c:v>
                </c:pt>
                <c:pt idx="2">
                  <c:v>#N/A</c:v>
                </c:pt>
                <c:pt idx="3">
                  <c:v>#N/A</c:v>
                </c:pt>
                <c:pt idx="4">
                  <c:v>1092</c:v>
                </c:pt>
                <c:pt idx="5">
                  <c:v>#N/A</c:v>
                </c:pt>
                <c:pt idx="6">
                  <c:v>#N/A</c:v>
                </c:pt>
                <c:pt idx="7">
                  <c:v>751</c:v>
                </c:pt>
                <c:pt idx="8">
                  <c:v>#N/A</c:v>
                </c:pt>
                <c:pt idx="9">
                  <c:v>#N/A</c:v>
                </c:pt>
                <c:pt idx="10">
                  <c:v>328</c:v>
                </c:pt>
                <c:pt idx="11">
                  <c:v>#N/A</c:v>
                </c:pt>
                <c:pt idx="12">
                  <c:v>#N/A</c:v>
                </c:pt>
                <c:pt idx="13">
                  <c:v>0</c:v>
                </c:pt>
                <c:pt idx="14">
                  <c:v>#N/A</c:v>
                </c:pt>
              </c:numCache>
            </c:numRef>
          </c:val>
          <c:smooth val="0"/>
          <c:extLst>
            <c:ext xmlns:c16="http://schemas.microsoft.com/office/drawing/2014/chart" uri="{C3380CC4-5D6E-409C-BE32-E72D297353CC}">
              <c16:uniqueId val="{0000000B-395A-4309-9EA8-E483781D446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722</c:v>
                </c:pt>
                <c:pt idx="1">
                  <c:v>794</c:v>
                </c:pt>
                <c:pt idx="2">
                  <c:v>1008</c:v>
                </c:pt>
              </c:numCache>
            </c:numRef>
          </c:val>
          <c:extLst>
            <c:ext xmlns:c16="http://schemas.microsoft.com/office/drawing/2014/chart" uri="{C3380CC4-5D6E-409C-BE32-E72D297353CC}">
              <c16:uniqueId val="{00000000-06A3-4F97-99EA-174F104FDAB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54</c:v>
                </c:pt>
                <c:pt idx="1">
                  <c:v>54</c:v>
                </c:pt>
                <c:pt idx="2">
                  <c:v>54</c:v>
                </c:pt>
              </c:numCache>
            </c:numRef>
          </c:val>
          <c:extLst>
            <c:ext xmlns:c16="http://schemas.microsoft.com/office/drawing/2014/chart" uri="{C3380CC4-5D6E-409C-BE32-E72D297353CC}">
              <c16:uniqueId val="{00000001-06A3-4F97-99EA-174F104FDAB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781</c:v>
                </c:pt>
                <c:pt idx="1">
                  <c:v>1055</c:v>
                </c:pt>
                <c:pt idx="2">
                  <c:v>1443</c:v>
                </c:pt>
              </c:numCache>
            </c:numRef>
          </c:val>
          <c:extLst>
            <c:ext xmlns:c16="http://schemas.microsoft.com/office/drawing/2014/chart" uri="{C3380CC4-5D6E-409C-BE32-E72D297353CC}">
              <c16:uniqueId val="{00000002-06A3-4F97-99EA-174F104FDAB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{0654AAF7-CAB3-483C-AB44-D7A90A387BEC}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6A26-47CC-A283-F8DFC7053F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{54755167-36AF-43CA-867F-49CF5BBAB5CE}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26-47CC-A283-F8DFC7053F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{F5D8DE8C-D973-48D8-8973-9DA8486F2C5B}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26-47CC-A283-F8DFC7053F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{11E989B2-D189-4D62-9286-DAE2ED618A3B}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26-47CC-A283-F8DFC7053F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{1E335334-EDFF-44BA-A9A3-60EFF04AC5B8}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26-47CC-A283-F8DFC7053F18}"/>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{4339241A-9020-47CF-AC1C-7282B3A12F7B}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6A26-47CC-A283-F8DFC7053F18}"/>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{669F9FC5-888E-4267-9C9C-28C18ADC4ACB}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6A26-47CC-A283-F8DFC7053F18}"/>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{FC6A8186-CE50-4EEA-9123-29B18D86342E}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6A26-47CC-A283-F8DFC7053F1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{4964DDCE-BE7C-48E7-BB6A-170B9242BAD8}</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6A26-47CC-A283-F8DFC7053F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72.400000000000006</c:v>
                </c:pt>
                <c:pt idx="8">
                  <c:v>73.400000000000006</c:v>
                </c:pt>
                <c:pt idx="16">
                  <c:v>74.2</c:v>
                </c:pt>
                <c:pt idx="24">
                  <c:v>74.5</c:v>
                </c:pt>
                <c:pt idx="32">
                  <c:v>75.3</c:v>
                </c:pt>
              </c:numCache>
            </c:numRef>
          </c:xVal>
          <c:yVal>
            <c:numRef>
              <c:f>公会計指標分析・財政指標組合せ分析表!$BP$51:$DC$51</c:f>
              <c:numCache>
                <c:formatCode>#,##0.0;"▲ "#,##0.0</c:formatCode>
                <c:ptCount val="40"/>
                <c:pt idx="0">
                  <c:v>39.200000000000003</c:v>
                </c:pt>
                <c:pt idx="8">
                  <c:v>33</c:v>
                </c:pt>
                <c:pt idx="16">
                  <c:v>21.7</c:v>
                </c:pt>
                <c:pt idx="24">
                  <c:v>8.6999999999999993</c:v>
                </c:pt>
              </c:numCache>
            </c:numRef>
          </c:yVal>
          <c:smooth val="0"/>
          <c:extLst>
            <c:ext xmlns:c16="http://schemas.microsoft.com/office/drawing/2014/chart" uri="{C3380CC4-5D6E-409C-BE32-E72D297353CC}">
              <c16:uniqueId val="{00000009-6A26-47CC-A283-F8DFC7053F1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{3D9BA686-BDB7-48FF-9EEC-235311280F72}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6A26-47CC-A283-F8DFC7053F1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{2F0E4925-4621-4C28-A638-EC04351C5E6E}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26-47CC-A283-F8DFC7053F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{B2A492A8-D090-4F3B-B6CD-6126731397A2}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26-47CC-A283-F8DFC7053F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{D3FAE3A6-45D1-47C7-927E-C45293B7D4A9}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26-47CC-A283-F8DFC7053F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{3C28B4C0-BE9D-4C12-A174-57F3CA8B11F9}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26-47CC-A283-F8DFC7053F18}"/>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{348C101A-8797-4168-A71D-CC9ECDE4002E}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6A26-47CC-A283-F8DFC7053F18}"/>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{65FD8BFF-0786-4022-AF06-A31A06D2E472}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6A26-47CC-A283-F8DFC7053F18}"/>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{2A680D15-4352-481C-98F3-323833F3B708}</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6A26-47CC-A283-F8DFC7053F18}"/>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{72499996-E4E1-425C-A183-BFD325E6D2FE}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6A26-47CC-A283-F8DFC7053F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61.2</c:v>
                </c:pt>
                <c:pt idx="16">
                  <c:v>62</c:v>
                </c:pt>
                <c:pt idx="24">
                  <c:v>62.9</c:v>
                </c:pt>
                <c:pt idx="32">
                  <c:v>62.8</c:v>
                </c:pt>
              </c:numCache>
            </c:numRef>
          </c:xVal>
          <c:yVal>
            <c:numRef>
              <c:f>公会計指標分析・財政指標組合せ分析表!$BP$55:$DC$55</c:f>
              <c:numCache>
                <c:formatCode>#,##0.0;"▲ "#,##0.0</c:formatCode>
                <c:ptCount val="40"/>
                <c:pt idx="0">
                  <c:v>0</c:v>
                </c:pt>
                <c:pt idx="8">
                  <c:v>3.1</c:v>
                </c:pt>
                <c:pt idx="16">
                  <c:v>13.7</c:v>
                </c:pt>
                <c:pt idx="24">
                  <c:v>6.9</c:v>
                </c:pt>
                <c:pt idx="32">
                  <c:v>0</c:v>
                </c:pt>
              </c:numCache>
            </c:numRef>
          </c:yVal>
          <c:smooth val="0"/>
          <c:extLst>
            <c:ext xmlns:c16="http://schemas.microsoft.com/office/drawing/2014/chart" uri="{C3380CC4-5D6E-409C-BE32-E72D297353CC}">
              <c16:uniqueId val="{00000013-6A26-47CC-A283-F8DFC7053F18}"/>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{4BEB9F33-225E-4260-A726-7E3D0A15CAFD}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2913-4CDF-886C-2A0AEC08C1A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{13E8330C-D3D0-47A9-868C-95FF79CCBCB9}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913-4CDF-886C-2A0AEC08C1A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{8C86B318-B550-45AE-A247-DB72EE60DFC2}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913-4CDF-886C-2A0AEC08C1A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{9756C3DE-3E10-4E47-BDC9-D0E5AE5D42B6}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913-4CDF-886C-2A0AEC08C1A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{BF435EB4-FEAE-4D17-9AF4-98AD424EA521}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913-4CDF-886C-2A0AEC08C1A5}"/>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{5039D669-E1A1-4B9D-885E-F85AF5C53EE7}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2913-4CDF-886C-2A0AEC08C1A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{9A78DF4D-1FFF-4475-AC47-E9958A259A2F}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2913-4CDF-886C-2A0AEC08C1A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{D4F43417-92D2-4EB9-BC55-85FE64EFB72A}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2913-4CDF-886C-2A0AEC08C1A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{28D6FDF4-F872-4E5D-A17F-74CD94706E6E}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2913-4CDF-886C-2A0AEC08C1A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6.9</c:v>
                </c:pt>
                <c:pt idx="8">
                  <c:v>7.5</c:v>
                </c:pt>
                <c:pt idx="16">
                  <c:v>7.6</c:v>
                </c:pt>
                <c:pt idx="24">
                  <c:v>7.5</c:v>
                </c:pt>
                <c:pt idx="32">
                  <c:v>7.3</c:v>
                </c:pt>
              </c:numCache>
            </c:numRef>
          </c:xVal>
          <c:yVal>
            <c:numRef>
              <c:f>公会計指標分析・財政指標組合せ分析表!$BP$73:$DC$73</c:f>
              <c:numCache>
                <c:formatCode>#,##0.0;"▲ "#,##0.0</c:formatCode>
                <c:ptCount val="40"/>
                <c:pt idx="0">
                  <c:v>39.200000000000003</c:v>
                </c:pt>
                <c:pt idx="8">
                  <c:v>33</c:v>
                </c:pt>
                <c:pt idx="16">
                  <c:v>21.7</c:v>
                </c:pt>
                <c:pt idx="24">
                  <c:v>8.6999999999999993</c:v>
                </c:pt>
              </c:numCache>
            </c:numRef>
          </c:yVal>
          <c:smooth val="0"/>
          <c:extLst>
            <c:ext xmlns:c16="http://schemas.microsoft.com/office/drawing/2014/chart" uri="{C3380CC4-5D6E-409C-BE32-E72D297353CC}">
              <c16:uniqueId val="{00000009-2913-4CDF-886C-2A0AEC08C1A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{C465AC82-3C71-4E6A-9CB1-C02B88880610}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2913-4CDF-886C-2A0AEC08C1A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{A35B4B26-75A0-457E-9B88-B1C66EF7632F}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913-4CDF-886C-2A0AEC08C1A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{EFEA1822-F6FF-4D5D-844D-D79F26DD71CE}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913-4CDF-886C-2A0AEC08C1A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{51D33F14-9799-40D9-85B9-B529DAD88D77}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913-4CDF-886C-2A0AEC08C1A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{5223F6C6-6958-468F-9A74-4DF03A132CB8}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913-4CDF-886C-2A0AEC08C1A5}"/>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{9D8F2D6E-B5C0-4AFF-8A2D-2C2C8D37E5E9}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2913-4CDF-886C-2A0AEC08C1A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{CA36054A-EC4A-4ED3-858E-6A8F06D88B9B}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2913-4CDF-886C-2A0AEC08C1A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{4392D17B-5A49-4EAF-9226-BDAF6E0D408F}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2913-4CDF-886C-2A0AEC08C1A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{B0B9E6D2-2811-46A1-AD64-68B89771D550}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2913-4CDF-886C-2A0AEC08C1A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7.9</c:v>
                </c:pt>
                <c:pt idx="16">
                  <c:v>7.9</c:v>
                </c:pt>
                <c:pt idx="24">
                  <c:v>8</c:v>
                </c:pt>
                <c:pt idx="32">
                  <c:v>8</c:v>
                </c:pt>
              </c:numCache>
            </c:numRef>
          </c:xVal>
          <c:yVal>
            <c:numRef>
              <c:f>公会計指標分析・財政指標組合せ分析表!$BP$77:$DC$77</c:f>
              <c:numCache>
                <c:formatCode>#,##0.0;"▲ "#,##0.0</c:formatCode>
                <c:ptCount val="40"/>
                <c:pt idx="0">
                  <c:v>0</c:v>
                </c:pt>
                <c:pt idx="8">
                  <c:v>3.1</c:v>
                </c:pt>
                <c:pt idx="16">
                  <c:v>13.7</c:v>
                </c:pt>
                <c:pt idx="24">
                  <c:v>6.9</c:v>
                </c:pt>
                <c:pt idx="32">
                  <c:v>0</c:v>
                </c:pt>
              </c:numCache>
            </c:numRef>
          </c:yVal>
          <c:smooth val="0"/>
          <c:extLst>
            <c:ext xmlns:c16="http://schemas.microsoft.com/office/drawing/2014/chart" uri="{C3380CC4-5D6E-409C-BE32-E72D297353CC}">
              <c16:uniqueId val="{00000013-2913-4CDF-886C-2A0AEC08C1A5}"/>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実質公債費比率の分子構造は、過疎対策事業債の元金償還が始まったことにより、増加している。今後も役場庁舎建設や過疎対策事業債等の償還により増加していくものと思われる。</a:t>
          </a:r>
        </a:p>
        <a:p>
          <a:r>
            <a:rPr kumimoji="1" lang="ja-JP" altLang="en-US" sz="1400">
              <a:latin typeface="ＭＳ ゴシック" pitchFamily="49" charset="-128"/>
              <a:ea typeface="ＭＳ ゴシック" pitchFamily="49" charset="-128"/>
            </a:rPr>
            <a:t>　算入公債費等は、毎年の臨時財政対策債及び過疎対策事業債の発行等により増加している。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一般会計等に係る地方債の現在高は、既発債の償還、及び発行抑制に伴い減となっている。</a:t>
          </a:r>
        </a:p>
        <a:p>
          <a:r>
            <a:rPr kumimoji="1" lang="ja-JP" altLang="en-US" sz="1400">
              <a:latin typeface="ＭＳ ゴシック" pitchFamily="49" charset="-128"/>
              <a:ea typeface="ＭＳ ゴシック" pitchFamily="49" charset="-128"/>
            </a:rPr>
            <a:t>　組合等負担等見込額は、一部事務組合が起こした地方債の償還の終了等により減少傾向にあるが、今後は施設や設備の改修等が見込まれており、財源を地方債とすることから増加することが見込まれる。</a:t>
          </a:r>
        </a:p>
        <a:p>
          <a:r>
            <a:rPr kumimoji="1" lang="ja-JP" altLang="en-US" sz="1400">
              <a:latin typeface="ＭＳ ゴシック" pitchFamily="49" charset="-128"/>
              <a:ea typeface="ＭＳ ゴシック" pitchFamily="49" charset="-128"/>
            </a:rPr>
            <a:t>　退職手当負担見込額は、職員数の減少に伴い減少傾向にある。</a:t>
          </a:r>
        </a:p>
        <a:p>
          <a:r>
            <a:rPr kumimoji="1" lang="ja-JP" altLang="en-US" sz="1400">
              <a:latin typeface="ＭＳ ゴシック" pitchFamily="49" charset="-128"/>
              <a:ea typeface="ＭＳ ゴシック" pitchFamily="49" charset="-128"/>
            </a:rPr>
            <a:t>　充当可能基金については、財政調整基金や公共施設整備基金の増などにより増加した。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財政調整基金は、積み立みてを行いつつ基金を取り崩さずに済んだため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百万円の増となった。また、当該年度は、老朽化した公共施設の改修に備え公共施設整備基金に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百万を積立てた。さらに、役場庁舎建設基金は、原子力立地給付金相当分の積み立てにより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百万円を積み立てることができ、基金全体としては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業の見直し等を図り、財政調整基金を取り崩すことのないよう予算編成を行っていく。また、役場庁舎建設基金や学校建設基金については、今後取り崩していく予定ではあるが、基金全体について、それぞれの目的に沿う事業を行うため計画的に積み立てていく予定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役場庁舎建設基金：役場庁舎建設費用に充てるもの。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公共施設整備基金：公共施設等の整備に充てるもの。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学校建設基金：町立学校の建設や耐震改修事業等の費用に充てるもの。平成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年度に実施した小学校耐震化事業の起債の償還に充てることとしている。今後は、統合小学校新築事業の費用にも充てる予定である。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みちのく丸地域活性化基金：みちのく丸の維持管理と運営及びみちのく丸を核とした地域の活性化を推進するための事業に充てるもの。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ふるさとづくり基金：寄附金を効果的に運用するための基金であり、寄附者の目的に沿う施策に充てるもの。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役場庁舎建設基金：原子力立地給付金の町民・企業が受け取る分を町が受け取ることとし、浮いた一般財源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百万円を積立て、新築工事などに充てるため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公共施設整備基金：老朽化した公共施設の改修に備え公共施設整備基金に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百万を積立てた。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学校建設基金：平成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年度に実施した小学校耐震化事業の起債償還金に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みちのく丸地域活性化基金：みちのく丸維持管理経費等に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ふるさとづくり基金：当該年度の寄付による積立額よりも、寄附金の目的に沿った事業に充当するため取り崩した額が多かったため。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役場庁舎建設基金：役場庁舎建設は、起債以外の財源は基金で賄うこととしているため必要分を取り崩し、それ以降は起債の償還に充てることとしている。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学校建設基金：小学校耐震化事業の起債の償還に充てることとしているが、小学校の統廃合が検討されているため、積み立てていくこととなる。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それ以外の基金：それぞれの目的に沿う事業に充てるまでは積み立てていく。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適切な財源の確保と歳出の精査を行ったほか、町税の増や地方消費税交付金等の増により、基金を取り崩さず歳計剰余金を積立てることができたことから増となっている。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見ると、歳入の減少が見込まれるため、財政調整基金に頼らざるを得ない状況となることが見込まれるが、事業の見直し等を図り、財政調整基金の取り崩しを回避できるように予算編成を行っ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横ばいである。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年度にかけて地方債償還のピークを迎えるため、今後は繰上償還等に備えて毎年度計画的に積立てしていくことも検討している。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86C5735-AB0B-4BD6-AC7C-7CADEA41B1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241DF1A-9719-4FFF-85CE-C268EA502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F2C3F0BF-DAAB-45FE-9E0C-C8BDCE2F6DE6}"/>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68087200-D66B-4674-B469-2B7DF5CDB50C}"/>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790767A4-D560-47DC-A46F-C7E2C68CB291}"/>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475C380A-BC04-48D5-AC80-4D6667C38B98}"/>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39B76F4D-D520-4B0A-80D1-0662DCB41A23}"/>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6CFD493E-7AF8-4C6B-8A9A-018128DAB841}"/>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48B87EF0-2EB4-4400-A67A-E97592E10D29}"/>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9D115F4D-638B-48C0-8D03-E685F397E62C}"/>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399B34AA-6DAF-4B54-976F-82C6ED664C41}"/>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1C92DBE7-8FF7-4578-BACE-D5EBB75E3573}"/>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E4F8B0FE-1556-4F86-B063-37E623BC9C35}"/>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910740DD-8702-4591-B8BE-4086B3E6B35A}"/>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7DA2C862-8B9E-496F-8396-BCFD10E7022A}"/>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1ADCF86E-91F5-4300-BC71-94543284FFB3}"/>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FC9C7832-21D6-42CB-8500-199C8CD7AD78}"/>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D9C54723-03AF-4DD2-B70D-2B40E549654B}"/>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69611352-89B6-4627-A538-C3AF77A38E3C}"/>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BD5A7BDD-8504-4C70-B6B1-0484F9EF5911}"/>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6D96826D-EA55-408F-9B43-045C914A9D67}"/>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A7D983C1-9022-4779-B631-0C0CC21A848F}"/>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E8E6E2EC-A4D2-4E91-8CBD-55737BBB8B78}"/>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5CCA1E89-523C-4910-B1A1-103497AE3C13}"/>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DC772559-4474-4C93-8ED9-63BBEC67078C}"/>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E2715318-56DF-498E-8267-84877269880D}"/>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DE83B6B-E2E3-4811-A81B-F1D5BF344F03}"/>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79A3EF01-F50D-45C0-929A-3F93C2AD45AE}"/>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71DE190B-FBC6-44B2-A482-BDE2E7A172D3}"/>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90705DF8-8188-4B3E-A305-A0C5B8199206}"/>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A7F1456A-A346-429D-A8AD-A60E50DE300E}"/>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400625DC-5227-4CAD-9BE0-12CC42C9FE67}"/>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3AA53288-4686-4C8B-8820-E54165A5E5BF}"/>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F8C856D2-C9A7-4D4F-ABCA-B4D6D7A3B9D4}"/>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9F23A53F-44CB-496A-A66C-7A7A17A6C8D8}"/>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92120592-AB90-46A2-9F0C-5306D3954D5F}"/>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AF8522CD-EE56-4C4F-B7F6-D410180273C3}"/>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F302EBBE-DD0F-4AB4-B5F8-59EA6A181C91}"/>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D124124F-3A12-42D2-B6D1-74721AC497F4}"/>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7AD1E722-480D-4530-8E60-3A624DB62740}"/>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80EE996E-3727-4CA3-9A19-7540B115A703}"/>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C259B323-EA4F-4842-B424-B067E30A2188}"/>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AA3B654B-1AA2-4352-9631-DAC2140B6F33}"/>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AF32E683-0237-471B-BFFF-85D7EDCA53DC}"/>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4E160EE6-540C-49A8-A1B8-B402D3A5564B}"/>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F417E55E-2247-4843-ACD3-4A21DA63F0C8}"/>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EDE39358-494B-49F2-BBF1-CB1F985EB3AC}"/>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91FAB67E-228F-49DD-A577-4E3321379738}"/>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14E7E5E8-551C-4CA7-9E1F-6B956591C901}"/>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有形固定資産減価償却率は、類似団体より高い水準にあるが、それぞれの公共施設等について個別施設計画を策定済みであり、当該計画に基づき、施設の改修や維持管理を適切に進めている。</a:t>
          </a:r>
          <a:endParaRPr lang="ja-JP" altLang="ja-JP">
            <a:effectLst/>
          </a:endParaRPr>
        </a:p>
        <a:p>
          <a:r>
            <a:rPr lang="ja-JP" altLang="ja-JP" sz="1100">
              <a:solidFill>
                <a:schemeClr val="dk1"/>
              </a:solidFill>
              <a:effectLst/>
              <a:latin typeface="+mn-lt"/>
              <a:ea typeface="+mn-ea"/>
              <a:cs typeface="+mn-cs"/>
            </a:rPr>
            <a:t>　なお、資産の内訳</a:t>
          </a:r>
          <a:r>
            <a:rPr lang="ja-JP" altLang="en-US" sz="1100">
              <a:solidFill>
                <a:schemeClr val="dk1"/>
              </a:solidFill>
              <a:effectLst/>
              <a:latin typeface="+mn-lt"/>
              <a:ea typeface="+mn-ea"/>
              <a:cs typeface="+mn-cs"/>
            </a:rPr>
            <a:t>別で</a:t>
          </a:r>
          <a:r>
            <a:rPr lang="ja-JP" altLang="ja-JP" sz="1100">
              <a:solidFill>
                <a:schemeClr val="dk1"/>
              </a:solidFill>
              <a:effectLst/>
              <a:latin typeface="+mn-lt"/>
              <a:ea typeface="+mn-ea"/>
              <a:cs typeface="+mn-cs"/>
            </a:rPr>
            <a:t>みると、事業用資産が</a:t>
          </a:r>
          <a:r>
            <a:rPr lang="en-US" altLang="ja-JP" sz="1100">
              <a:solidFill>
                <a:schemeClr val="dk1"/>
              </a:solidFill>
              <a:effectLst/>
              <a:latin typeface="+mn-lt"/>
              <a:ea typeface="+mn-ea"/>
              <a:cs typeface="+mn-cs"/>
            </a:rPr>
            <a:t>73.8%</a:t>
          </a:r>
          <a:r>
            <a:rPr lang="ja-JP" altLang="ja-JP" sz="1100">
              <a:solidFill>
                <a:schemeClr val="dk1"/>
              </a:solidFill>
              <a:effectLst/>
              <a:latin typeface="+mn-lt"/>
              <a:ea typeface="+mn-ea"/>
              <a:cs typeface="+mn-cs"/>
            </a:rPr>
            <a:t>、インフラ資産が</a:t>
          </a:r>
          <a:r>
            <a:rPr lang="en-US" altLang="ja-JP" sz="1100">
              <a:solidFill>
                <a:schemeClr val="dk1"/>
              </a:solidFill>
              <a:effectLst/>
              <a:latin typeface="+mn-lt"/>
              <a:ea typeface="+mn-ea"/>
              <a:cs typeface="+mn-cs"/>
            </a:rPr>
            <a:t>77.2%</a:t>
          </a:r>
          <a:r>
            <a:rPr lang="ja-JP" altLang="ja-JP"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インフラ資産の方が若干高い水準となっており、計画的に維持補修を進めていく必要がある。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44CB7755-76EC-421C-A181-985B347657C2}"/>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F76A2323-E3F4-4D92-9CE7-BA23C577F7BE}"/>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39EB29D2-ED8A-4EE9-A91D-41C976ADE2E8}"/>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98696839-A6ED-4AEE-B750-A64630C94C29}"/>
            </a:ext>
          </a:extLst>
        </xdr:cNvPr>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a:extLst>
            <a:ext uri="{FF2B5EF4-FFF2-40B4-BE49-F238E27FC236}">
              <a16:creationId xmlns:a16="http://schemas.microsoft.com/office/drawing/2014/main" id="{F520B8B2-472B-4490-A924-2D6B92DF5E31}"/>
            </a:ext>
          </a:extLst>
        </xdr:cNvPr>
        <xdr:cNvSpPr txBox="1"/>
      </xdr:nvSpPr>
      <xdr:spPr>
        <a:xfrm>
          <a:off x="795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9A7A55B9-836D-4E77-AA2C-B3E8C6C21E1D}"/>
            </a:ext>
          </a:extLst>
        </xdr:cNvPr>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FFA454D5-5E8A-4058-BB8D-1E156F99A84D}"/>
            </a:ext>
          </a:extLst>
        </xdr:cNvPr>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B78ECC9D-1E27-41DA-821B-32A10BACE99F}"/>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E9F5BA9-FBF0-47B3-B1DC-7A25C13D8AC0}"/>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EA293611-26FF-490E-9BC6-1EA90A567A01}"/>
            </a:ext>
          </a:extLst>
        </xdr:cNvPr>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89F6AA7D-168C-46EB-A568-96EF9691167B}"/>
            </a:ext>
          </a:extLst>
        </xdr:cNvPr>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5DE99A56-872E-4F2E-8D98-7FA4762CBE39}"/>
            </a:ext>
          </a:extLst>
        </xdr:cNvPr>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E3B0AF20-CF98-4BE5-AA36-B286F586F3F5}"/>
            </a:ext>
          </a:extLst>
        </xdr:cNvPr>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F02F9BAA-8793-4D08-A326-6F91063834D7}"/>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a:extLst>
            <a:ext uri="{FF2B5EF4-FFF2-40B4-BE49-F238E27FC236}">
              <a16:creationId xmlns:a16="http://schemas.microsoft.com/office/drawing/2014/main" id="{1583072C-8B15-4B3D-B797-A8351D3529DF}"/>
            </a:ext>
          </a:extLst>
        </xdr:cNvPr>
        <xdr:cNvSpPr txBox="1"/>
      </xdr:nvSpPr>
      <xdr:spPr>
        <a:xfrm>
          <a:off x="898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CC6DE541-4249-46CE-864E-F8A7A4C19D55}"/>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122661</xdr:rowOff>
    </xdr:from>
    <xdr:to>
      <xdr:col>23</xdr:col>
      <xdr:colOff>85090</xdr:colOff>
      <xdr:row>33</xdr:row>
      <xdr:rowOff>61913</xdr:rowOff>
    </xdr:to>
    <xdr:cxnSp macro="">
      <xdr:nvCxnSpPr>
        <xdr:cNvPr id="67" name="直線コネクタ 66">
          <a:extLst>
            <a:ext uri="{FF2B5EF4-FFF2-40B4-BE49-F238E27FC236}">
              <a16:creationId xmlns:a16="http://schemas.microsoft.com/office/drawing/2014/main" id="{A840EBA3-0F03-4160-BDD5-60A905947D2F}"/>
            </a:ext>
          </a:extLst>
        </xdr:cNvPr>
        <xdr:cNvCxnSpPr/>
      </xdr:nvCxnSpPr>
      <xdr:spPr>
        <a:xfrm flipV="1">
          <a:off x="4760595" y="4751811"/>
          <a:ext cx="1270" cy="967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65740</xdr:rowOff>
    </xdr:from>
    <xdr:ext cx="405111" cy="259045"/>
    <xdr:sp macro="" textlink="">
      <xdr:nvSpPr>
        <xdr:cNvPr id="68" name="有形固定資産減価償却率最小値テキスト">
          <a:extLst>
            <a:ext uri="{FF2B5EF4-FFF2-40B4-BE49-F238E27FC236}">
              <a16:creationId xmlns:a16="http://schemas.microsoft.com/office/drawing/2014/main" id="{DF9251EB-916C-42E2-9374-064AE3B3C4DE}"/>
            </a:ext>
          </a:extLst>
        </xdr:cNvPr>
        <xdr:cNvSpPr txBox="1"/>
      </xdr:nvSpPr>
      <xdr:spPr>
        <a:xfrm>
          <a:off x="4813300" y="572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61913</xdr:rowOff>
    </xdr:from>
    <xdr:to>
      <xdr:col>23</xdr:col>
      <xdr:colOff>174625</xdr:colOff>
      <xdr:row>33</xdr:row>
      <xdr:rowOff>61913</xdr:rowOff>
    </xdr:to>
    <xdr:cxnSp macro="">
      <xdr:nvCxnSpPr>
        <xdr:cNvPr id="69" name="直線コネクタ 68">
          <a:extLst>
            <a:ext uri="{FF2B5EF4-FFF2-40B4-BE49-F238E27FC236}">
              <a16:creationId xmlns:a16="http://schemas.microsoft.com/office/drawing/2014/main" id="{121B15EC-6BF9-4FC1-B722-D5837D904EE4}"/>
            </a:ext>
          </a:extLst>
        </xdr:cNvPr>
        <xdr:cNvCxnSpPr/>
      </xdr:nvCxnSpPr>
      <xdr:spPr>
        <a:xfrm>
          <a:off x="4673600" y="5719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69338</xdr:rowOff>
    </xdr:from>
    <xdr:ext cx="405111" cy="259045"/>
    <xdr:sp macro="" textlink="">
      <xdr:nvSpPr>
        <xdr:cNvPr id="70" name="有形固定資産減価償却率最大値テキスト">
          <a:extLst>
            <a:ext uri="{FF2B5EF4-FFF2-40B4-BE49-F238E27FC236}">
              <a16:creationId xmlns:a16="http://schemas.microsoft.com/office/drawing/2014/main" id="{B27C350B-9E18-4F51-87D3-9834EE3E1466}"/>
            </a:ext>
          </a:extLst>
        </xdr:cNvPr>
        <xdr:cNvSpPr txBox="1"/>
      </xdr:nvSpPr>
      <xdr:spPr>
        <a:xfrm>
          <a:off x="4813300" y="452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122661</xdr:rowOff>
    </xdr:from>
    <xdr:to>
      <xdr:col>23</xdr:col>
      <xdr:colOff>174625</xdr:colOff>
      <xdr:row>27</xdr:row>
      <xdr:rowOff>122661</xdr:rowOff>
    </xdr:to>
    <xdr:cxnSp macro="">
      <xdr:nvCxnSpPr>
        <xdr:cNvPr id="71" name="直線コネクタ 70">
          <a:extLst>
            <a:ext uri="{FF2B5EF4-FFF2-40B4-BE49-F238E27FC236}">
              <a16:creationId xmlns:a16="http://schemas.microsoft.com/office/drawing/2014/main" id="{98F0F6E2-4250-4F33-8D0C-ED4A8DBA91AB}"/>
            </a:ext>
          </a:extLst>
        </xdr:cNvPr>
        <xdr:cNvCxnSpPr/>
      </xdr:nvCxnSpPr>
      <xdr:spPr>
        <a:xfrm>
          <a:off x="4673600" y="4751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139929</xdr:rowOff>
    </xdr:from>
    <xdr:ext cx="405111" cy="259045"/>
    <xdr:sp macro="" textlink="">
      <xdr:nvSpPr>
        <xdr:cNvPr id="72" name="有形固定資産減価償却率平均値テキスト">
          <a:extLst>
            <a:ext uri="{FF2B5EF4-FFF2-40B4-BE49-F238E27FC236}">
              <a16:creationId xmlns:a16="http://schemas.microsoft.com/office/drawing/2014/main" id="{EC533FB3-B50F-4F5C-B2AD-5460F739B1F5}"/>
            </a:ext>
          </a:extLst>
        </xdr:cNvPr>
        <xdr:cNvSpPr txBox="1"/>
      </xdr:nvSpPr>
      <xdr:spPr>
        <a:xfrm>
          <a:off x="4813300" y="5111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73" name="フローチャート: 判断 72">
          <a:extLst>
            <a:ext uri="{FF2B5EF4-FFF2-40B4-BE49-F238E27FC236}">
              <a16:creationId xmlns:a16="http://schemas.microsoft.com/office/drawing/2014/main" id="{D807C12A-51D5-414E-AA3A-59DD4667B532}"/>
            </a:ext>
          </a:extLst>
        </xdr:cNvPr>
        <xdr:cNvSpPr/>
      </xdr:nvSpPr>
      <xdr:spPr>
        <a:xfrm>
          <a:off x="4711700" y="526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118851</xdr:rowOff>
    </xdr:from>
    <xdr:to>
      <xdr:col>19</xdr:col>
      <xdr:colOff>187325</xdr:colOff>
      <xdr:row>31</xdr:row>
      <xdr:rowOff>49001</xdr:rowOff>
    </xdr:to>
    <xdr:sp macro="" textlink="">
      <xdr:nvSpPr>
        <xdr:cNvPr id="74" name="フローチャート: 判断 73">
          <a:extLst>
            <a:ext uri="{FF2B5EF4-FFF2-40B4-BE49-F238E27FC236}">
              <a16:creationId xmlns:a16="http://schemas.microsoft.com/office/drawing/2014/main" id="{09D434F5-26D6-4D48-A14A-68C1B2E16EE8}"/>
            </a:ext>
          </a:extLst>
        </xdr:cNvPr>
        <xdr:cNvSpPr/>
      </xdr:nvSpPr>
      <xdr:spPr>
        <a:xfrm>
          <a:off x="4000500" y="526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5" name="フローチャート: 判断 74">
          <a:extLst>
            <a:ext uri="{FF2B5EF4-FFF2-40B4-BE49-F238E27FC236}">
              <a16:creationId xmlns:a16="http://schemas.microsoft.com/office/drawing/2014/main" id="{50592FF7-1710-48A5-85F1-808222466192}"/>
            </a:ext>
          </a:extLst>
        </xdr:cNvPr>
        <xdr:cNvSpPr/>
      </xdr:nvSpPr>
      <xdr:spPr>
        <a:xfrm>
          <a:off x="3238500" y="524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6" name="フローチャート: 判断 75">
          <a:extLst>
            <a:ext uri="{FF2B5EF4-FFF2-40B4-BE49-F238E27FC236}">
              <a16:creationId xmlns:a16="http://schemas.microsoft.com/office/drawing/2014/main" id="{1DAF0C56-932B-417B-96F3-0E836A50D2C8}"/>
            </a:ext>
          </a:extLst>
        </xdr:cNvPr>
        <xdr:cNvSpPr/>
      </xdr:nvSpPr>
      <xdr:spPr>
        <a:xfrm>
          <a:off x="2476500" y="52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77" name="フローチャート: 判断 76">
          <a:extLst>
            <a:ext uri="{FF2B5EF4-FFF2-40B4-BE49-F238E27FC236}">
              <a16:creationId xmlns:a16="http://schemas.microsoft.com/office/drawing/2014/main" id="{CEB623C5-EAC9-4B57-A29A-7570C5CB257B}"/>
            </a:ext>
          </a:extLst>
        </xdr:cNvPr>
        <xdr:cNvSpPr/>
      </xdr:nvSpPr>
      <xdr:spPr>
        <a:xfrm>
          <a:off x="1714500" y="521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AB6B5964-EA71-4560-97E5-076B4C8BD0E3}"/>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08C56A2-99D2-495A-91D6-56C1C6F95D29}"/>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145E726-5B42-4527-BA6D-E35649626F0F}"/>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21C6AD37-1A99-4D3B-9E51-C086DA75A4E2}"/>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1A4639E9-BBD9-4BEE-8305-D2E511E11A2F}"/>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170497</xdr:rowOff>
    </xdr:from>
    <xdr:to>
      <xdr:col>23</xdr:col>
      <xdr:colOff>136525</xdr:colOff>
      <xdr:row>32</xdr:row>
      <xdr:rowOff>100647</xdr:rowOff>
    </xdr:to>
    <xdr:sp macro="" textlink="">
      <xdr:nvSpPr>
        <xdr:cNvPr id="83" name="楕円 82">
          <a:extLst>
            <a:ext uri="{FF2B5EF4-FFF2-40B4-BE49-F238E27FC236}">
              <a16:creationId xmlns:a16="http://schemas.microsoft.com/office/drawing/2014/main" id="{A312CF8A-CE66-472B-816D-B3793791D136}"/>
            </a:ext>
          </a:extLst>
        </xdr:cNvPr>
        <xdr:cNvSpPr/>
      </xdr:nvSpPr>
      <xdr:spPr>
        <a:xfrm>
          <a:off x="4711700" y="548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148924</xdr:rowOff>
    </xdr:from>
    <xdr:ext cx="405111" cy="259045"/>
    <xdr:sp macro="" textlink="">
      <xdr:nvSpPr>
        <xdr:cNvPr id="84" name="有形固定資産減価償却率該当値テキスト">
          <a:extLst>
            <a:ext uri="{FF2B5EF4-FFF2-40B4-BE49-F238E27FC236}">
              <a16:creationId xmlns:a16="http://schemas.microsoft.com/office/drawing/2014/main" id="{F8BE7C25-75C6-4FF1-82D2-E76B15B5A02E}"/>
            </a:ext>
          </a:extLst>
        </xdr:cNvPr>
        <xdr:cNvSpPr txBox="1"/>
      </xdr:nvSpPr>
      <xdr:spPr>
        <a:xfrm>
          <a:off x="4813300" y="5463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156104</xdr:rowOff>
    </xdr:from>
    <xdr:to>
      <xdr:col>19</xdr:col>
      <xdr:colOff>187325</xdr:colOff>
      <xdr:row>32</xdr:row>
      <xdr:rowOff>86254</xdr:rowOff>
    </xdr:to>
    <xdr:sp macro="" textlink="">
      <xdr:nvSpPr>
        <xdr:cNvPr id="85" name="楕円 84">
          <a:extLst>
            <a:ext uri="{FF2B5EF4-FFF2-40B4-BE49-F238E27FC236}">
              <a16:creationId xmlns:a16="http://schemas.microsoft.com/office/drawing/2014/main" id="{0A3FBE4F-9E7C-4000-ABA2-9A5152495CC3}"/>
            </a:ext>
          </a:extLst>
        </xdr:cNvPr>
        <xdr:cNvSpPr/>
      </xdr:nvSpPr>
      <xdr:spPr>
        <a:xfrm>
          <a:off x="4000500" y="547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35454</xdr:rowOff>
    </xdr:from>
    <xdr:to>
      <xdr:col>23</xdr:col>
      <xdr:colOff>85725</xdr:colOff>
      <xdr:row>32</xdr:row>
      <xdr:rowOff>49847</xdr:rowOff>
    </xdr:to>
    <xdr:cxnSp macro="">
      <xdr:nvCxnSpPr>
        <xdr:cNvPr id="86" name="直線コネクタ 85">
          <a:extLst>
            <a:ext uri="{FF2B5EF4-FFF2-40B4-BE49-F238E27FC236}">
              <a16:creationId xmlns:a16="http://schemas.microsoft.com/office/drawing/2014/main" id="{5356452C-EDB3-4D64-ADE9-B5A9E622C4F5}"/>
            </a:ext>
          </a:extLst>
        </xdr:cNvPr>
        <xdr:cNvCxnSpPr/>
      </xdr:nvCxnSpPr>
      <xdr:spPr>
        <a:xfrm>
          <a:off x="4051300" y="5521854"/>
          <a:ext cx="711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150707</xdr:rowOff>
    </xdr:from>
    <xdr:to>
      <xdr:col>15</xdr:col>
      <xdr:colOff>187325</xdr:colOff>
      <xdr:row>32</xdr:row>
      <xdr:rowOff>80857</xdr:rowOff>
    </xdr:to>
    <xdr:sp macro="" textlink="">
      <xdr:nvSpPr>
        <xdr:cNvPr id="87" name="楕円 86">
          <a:extLst>
            <a:ext uri="{FF2B5EF4-FFF2-40B4-BE49-F238E27FC236}">
              <a16:creationId xmlns:a16="http://schemas.microsoft.com/office/drawing/2014/main" id="{ACB6067A-15E8-4382-8030-E4B04BCEDD2F}"/>
            </a:ext>
          </a:extLst>
        </xdr:cNvPr>
        <xdr:cNvSpPr/>
      </xdr:nvSpPr>
      <xdr:spPr>
        <a:xfrm>
          <a:off x="3238500" y="546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30057</xdr:rowOff>
    </xdr:from>
    <xdr:to>
      <xdr:col>19</xdr:col>
      <xdr:colOff>136525</xdr:colOff>
      <xdr:row>32</xdr:row>
      <xdr:rowOff>35454</xdr:rowOff>
    </xdr:to>
    <xdr:cxnSp macro="">
      <xdr:nvCxnSpPr>
        <xdr:cNvPr id="88" name="直線コネクタ 87">
          <a:extLst>
            <a:ext uri="{FF2B5EF4-FFF2-40B4-BE49-F238E27FC236}">
              <a16:creationId xmlns:a16="http://schemas.microsoft.com/office/drawing/2014/main" id="{EE1C3DE7-C276-43E2-9730-834D3B879DFD}"/>
            </a:ext>
          </a:extLst>
        </xdr:cNvPr>
        <xdr:cNvCxnSpPr/>
      </xdr:nvCxnSpPr>
      <xdr:spPr>
        <a:xfrm>
          <a:off x="3289300" y="5516457"/>
          <a:ext cx="762000" cy="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136313</xdr:rowOff>
    </xdr:from>
    <xdr:to>
      <xdr:col>11</xdr:col>
      <xdr:colOff>187325</xdr:colOff>
      <xdr:row>32</xdr:row>
      <xdr:rowOff>66463</xdr:rowOff>
    </xdr:to>
    <xdr:sp macro="" textlink="">
      <xdr:nvSpPr>
        <xdr:cNvPr id="89" name="楕円 88">
          <a:extLst>
            <a:ext uri="{FF2B5EF4-FFF2-40B4-BE49-F238E27FC236}">
              <a16:creationId xmlns:a16="http://schemas.microsoft.com/office/drawing/2014/main" id="{90C3E7AE-DECF-4061-A022-0D2A557D8548}"/>
            </a:ext>
          </a:extLst>
        </xdr:cNvPr>
        <xdr:cNvSpPr/>
      </xdr:nvSpPr>
      <xdr:spPr>
        <a:xfrm>
          <a:off x="2476500" y="545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15663</xdr:rowOff>
    </xdr:from>
    <xdr:to>
      <xdr:col>15</xdr:col>
      <xdr:colOff>136525</xdr:colOff>
      <xdr:row>32</xdr:row>
      <xdr:rowOff>30057</xdr:rowOff>
    </xdr:to>
    <xdr:cxnSp macro="">
      <xdr:nvCxnSpPr>
        <xdr:cNvPr id="90" name="直線コネクタ 89">
          <a:extLst>
            <a:ext uri="{FF2B5EF4-FFF2-40B4-BE49-F238E27FC236}">
              <a16:creationId xmlns:a16="http://schemas.microsoft.com/office/drawing/2014/main" id="{F7A7D8C8-2008-4381-835A-5B2198A4BFEC}"/>
            </a:ext>
          </a:extLst>
        </xdr:cNvPr>
        <xdr:cNvCxnSpPr/>
      </xdr:nvCxnSpPr>
      <xdr:spPr>
        <a:xfrm>
          <a:off x="2527300" y="5502063"/>
          <a:ext cx="7620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118322</xdr:rowOff>
    </xdr:from>
    <xdr:to>
      <xdr:col>7</xdr:col>
      <xdr:colOff>187325</xdr:colOff>
      <xdr:row>32</xdr:row>
      <xdr:rowOff>48472</xdr:rowOff>
    </xdr:to>
    <xdr:sp macro="" textlink="">
      <xdr:nvSpPr>
        <xdr:cNvPr id="91" name="楕円 90">
          <a:extLst>
            <a:ext uri="{FF2B5EF4-FFF2-40B4-BE49-F238E27FC236}">
              <a16:creationId xmlns:a16="http://schemas.microsoft.com/office/drawing/2014/main" id="{8E07BA15-D729-4F5B-A138-A260E07A76B0}"/>
            </a:ext>
          </a:extLst>
        </xdr:cNvPr>
        <xdr:cNvSpPr/>
      </xdr:nvSpPr>
      <xdr:spPr>
        <a:xfrm>
          <a:off x="1714500" y="543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169122</xdr:rowOff>
    </xdr:from>
    <xdr:to>
      <xdr:col>11</xdr:col>
      <xdr:colOff>136525</xdr:colOff>
      <xdr:row>32</xdr:row>
      <xdr:rowOff>15663</xdr:rowOff>
    </xdr:to>
    <xdr:cxnSp macro="">
      <xdr:nvCxnSpPr>
        <xdr:cNvPr id="92" name="直線コネクタ 91">
          <a:extLst>
            <a:ext uri="{FF2B5EF4-FFF2-40B4-BE49-F238E27FC236}">
              <a16:creationId xmlns:a16="http://schemas.microsoft.com/office/drawing/2014/main" id="{8027CEB8-7EE5-42F1-8218-0D3990CE638C}"/>
            </a:ext>
          </a:extLst>
        </xdr:cNvPr>
        <xdr:cNvCxnSpPr/>
      </xdr:nvCxnSpPr>
      <xdr:spPr>
        <a:xfrm>
          <a:off x="1765300" y="5484072"/>
          <a:ext cx="762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65528</xdr:rowOff>
    </xdr:from>
    <xdr:ext cx="405111" cy="259045"/>
    <xdr:sp macro="" textlink="">
      <xdr:nvSpPr>
        <xdr:cNvPr id="93" name="n_1aveValue有形固定資産減価償却率">
          <a:extLst>
            <a:ext uri="{FF2B5EF4-FFF2-40B4-BE49-F238E27FC236}">
              <a16:creationId xmlns:a16="http://schemas.microsoft.com/office/drawing/2014/main" id="{49AA77ED-62D2-4CB2-823B-228A88CD7479}"/>
            </a:ext>
          </a:extLst>
        </xdr:cNvPr>
        <xdr:cNvSpPr txBox="1"/>
      </xdr:nvSpPr>
      <xdr:spPr>
        <a:xfrm>
          <a:off x="3836044" y="5037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94" name="n_2aveValue有形固定資産減価償却率">
          <a:extLst>
            <a:ext uri="{FF2B5EF4-FFF2-40B4-BE49-F238E27FC236}">
              <a16:creationId xmlns:a16="http://schemas.microsoft.com/office/drawing/2014/main" id="{8B06594B-C42B-4B9B-AB79-BEB2E3D3A272}"/>
            </a:ext>
          </a:extLst>
        </xdr:cNvPr>
        <xdr:cNvSpPr txBox="1"/>
      </xdr:nvSpPr>
      <xdr:spPr>
        <a:xfrm>
          <a:off x="3086744" y="5021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95" name="n_3aveValue有形固定資産減価償却率">
          <a:extLst>
            <a:ext uri="{FF2B5EF4-FFF2-40B4-BE49-F238E27FC236}">
              <a16:creationId xmlns:a16="http://schemas.microsoft.com/office/drawing/2014/main" id="{D8505595-ECD8-4980-A074-C4A731A95D3E}"/>
            </a:ext>
          </a:extLst>
        </xdr:cNvPr>
        <xdr:cNvSpPr txBox="1"/>
      </xdr:nvSpPr>
      <xdr:spPr>
        <a:xfrm>
          <a:off x="2324744" y="500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13352</xdr:rowOff>
    </xdr:from>
    <xdr:ext cx="405111" cy="259045"/>
    <xdr:sp macro="" textlink="">
      <xdr:nvSpPr>
        <xdr:cNvPr id="96" name="n_4aveValue有形固定資産減価償却率">
          <a:extLst>
            <a:ext uri="{FF2B5EF4-FFF2-40B4-BE49-F238E27FC236}">
              <a16:creationId xmlns:a16="http://schemas.microsoft.com/office/drawing/2014/main" id="{965BCF5E-B761-4800-924A-004029ABF93F}"/>
            </a:ext>
          </a:extLst>
        </xdr:cNvPr>
        <xdr:cNvSpPr txBox="1"/>
      </xdr:nvSpPr>
      <xdr:spPr>
        <a:xfrm>
          <a:off x="1562744" y="4985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77381</xdr:rowOff>
    </xdr:from>
    <xdr:ext cx="405111" cy="259045"/>
    <xdr:sp macro="" textlink="">
      <xdr:nvSpPr>
        <xdr:cNvPr id="97" name="n_1mainValue有形固定資産減価償却率">
          <a:extLst>
            <a:ext uri="{FF2B5EF4-FFF2-40B4-BE49-F238E27FC236}">
              <a16:creationId xmlns:a16="http://schemas.microsoft.com/office/drawing/2014/main" id="{CA047321-F59D-40C6-9D86-66D430CC304B}"/>
            </a:ext>
          </a:extLst>
        </xdr:cNvPr>
        <xdr:cNvSpPr txBox="1"/>
      </xdr:nvSpPr>
      <xdr:spPr>
        <a:xfrm>
          <a:off x="3836044" y="556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71984</xdr:rowOff>
    </xdr:from>
    <xdr:ext cx="405111" cy="259045"/>
    <xdr:sp macro="" textlink="">
      <xdr:nvSpPr>
        <xdr:cNvPr id="98" name="n_2mainValue有形固定資産減価償却率">
          <a:extLst>
            <a:ext uri="{FF2B5EF4-FFF2-40B4-BE49-F238E27FC236}">
              <a16:creationId xmlns:a16="http://schemas.microsoft.com/office/drawing/2014/main" id="{EF7CC90D-DA6C-4CA7-AC34-5138AD5C4A39}"/>
            </a:ext>
          </a:extLst>
        </xdr:cNvPr>
        <xdr:cNvSpPr txBox="1"/>
      </xdr:nvSpPr>
      <xdr:spPr>
        <a:xfrm>
          <a:off x="3086744" y="555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57590</xdr:rowOff>
    </xdr:from>
    <xdr:ext cx="405111" cy="259045"/>
    <xdr:sp macro="" textlink="">
      <xdr:nvSpPr>
        <xdr:cNvPr id="99" name="n_3mainValue有形固定資産減価償却率">
          <a:extLst>
            <a:ext uri="{FF2B5EF4-FFF2-40B4-BE49-F238E27FC236}">
              <a16:creationId xmlns:a16="http://schemas.microsoft.com/office/drawing/2014/main" id="{1EE6E646-31A1-4C9E-850F-3B145FB1A533}"/>
            </a:ext>
          </a:extLst>
        </xdr:cNvPr>
        <xdr:cNvSpPr txBox="1"/>
      </xdr:nvSpPr>
      <xdr:spPr>
        <a:xfrm>
          <a:off x="2324744" y="554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39599</xdr:rowOff>
    </xdr:from>
    <xdr:ext cx="405111" cy="259045"/>
    <xdr:sp macro="" textlink="">
      <xdr:nvSpPr>
        <xdr:cNvPr id="100" name="n_4mainValue有形固定資産減価償却率">
          <a:extLst>
            <a:ext uri="{FF2B5EF4-FFF2-40B4-BE49-F238E27FC236}">
              <a16:creationId xmlns:a16="http://schemas.microsoft.com/office/drawing/2014/main" id="{3D6CF5ED-6BA1-4B2C-A156-13FA008CD2A2}"/>
            </a:ext>
          </a:extLst>
        </xdr:cNvPr>
        <xdr:cNvSpPr txBox="1"/>
      </xdr:nvSpPr>
      <xdr:spPr>
        <a:xfrm>
          <a:off x="1562744"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90CE2EF3-5D0F-4C00-ACA2-225C0ABC34F2}"/>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3428EE7E-25B8-4C13-AF86-657FB4AEE7CB}"/>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AC011657-309F-4189-AD66-F57CDDB50FD7}"/>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[ 418.6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60F1F545-79A0-4393-B724-E677EBBA889A}"/>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FE93DA90-3516-4DAA-89F6-C81F6017C6AB}"/>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32CAE14B-A853-46F2-B8B0-FC3640D5E737}"/>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24BCDD35-7D32-4148-BC54-7E8DB44FBC27}"/>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6B4A91B1-FD4E-46B6-B244-F22FC2F80CF2}"/>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AA270762-3A6E-4E78-973F-F9AB69A34CB1}"/>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7BD32365-22D4-442C-998B-C59805288B7E}"/>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7F79210E-8A7C-492C-A244-4179949E812B}"/>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A0996AC-63A5-429C-8C5A-269693E73BF0}"/>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2D755FB8-69B3-484D-A7F6-7BB05E5C851B}"/>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a:solidFill>
                <a:schemeClr val="dk1"/>
              </a:solidFill>
              <a:effectLst/>
              <a:latin typeface="+mn-lt"/>
              <a:ea typeface="+mn-ea"/>
              <a:cs typeface="+mn-cs"/>
            </a:rPr>
            <a:t>　債務償還比率は、</a:t>
          </a:r>
          <a:r>
            <a:rPr kumimoji="1" lang="ja-JP" altLang="en-US" sz="1000">
              <a:solidFill>
                <a:schemeClr val="dk1"/>
              </a:solidFill>
              <a:effectLst/>
              <a:latin typeface="+mn-lt"/>
              <a:ea typeface="+mn-ea"/>
              <a:cs typeface="+mn-cs"/>
            </a:rPr>
            <a:t>分母となる経常一般財源等（歳入）から経常経費充当財源等を差し引いた差額が前年度より</a:t>
          </a:r>
          <a:r>
            <a:rPr kumimoji="1" lang="en-US" altLang="ja-JP" sz="1000">
              <a:solidFill>
                <a:schemeClr val="dk1"/>
              </a:solidFill>
              <a:effectLst/>
              <a:latin typeface="+mn-lt"/>
              <a:ea typeface="+mn-ea"/>
              <a:cs typeface="+mn-cs"/>
            </a:rPr>
            <a:t>1.5</a:t>
          </a:r>
          <a:r>
            <a:rPr kumimoji="1" lang="ja-JP" altLang="en-US" sz="1000">
              <a:solidFill>
                <a:schemeClr val="dk1"/>
              </a:solidFill>
              <a:effectLst/>
              <a:latin typeface="+mn-lt"/>
              <a:ea typeface="+mn-ea"/>
              <a:cs typeface="+mn-cs"/>
            </a:rPr>
            <a:t>億円減少したが、分子において、</a:t>
          </a:r>
          <a:r>
            <a:rPr kumimoji="1" lang="en-US" altLang="ja-JP" sz="1000">
              <a:solidFill>
                <a:schemeClr val="dk1"/>
              </a:solidFill>
              <a:effectLst/>
              <a:latin typeface="+mn-lt"/>
              <a:ea typeface="+mn-ea"/>
              <a:cs typeface="+mn-cs"/>
            </a:rPr>
            <a:t>H30</a:t>
          </a:r>
          <a:r>
            <a:rPr kumimoji="1" lang="ja-JP" altLang="en-US" sz="1000">
              <a:solidFill>
                <a:schemeClr val="dk1"/>
              </a:solidFill>
              <a:effectLst/>
              <a:latin typeface="+mn-lt"/>
              <a:ea typeface="+mn-ea"/>
              <a:cs typeface="+mn-cs"/>
            </a:rPr>
            <a:t>年</a:t>
          </a:r>
          <a:r>
            <a:rPr kumimoji="1" lang="ja-JP" altLang="ja-JP" sz="1000">
              <a:solidFill>
                <a:schemeClr val="dk1"/>
              </a:solidFill>
              <a:effectLst/>
              <a:latin typeface="+mn-lt"/>
              <a:ea typeface="+mn-ea"/>
              <a:cs typeface="+mn-cs"/>
            </a:rPr>
            <a:t>度過疎債等地方債の元金償還の開始及び発行額抑制等により、地方債現在高が約 </a:t>
          </a:r>
          <a:r>
            <a:rPr kumimoji="1" lang="en-US" altLang="ja-JP" sz="1000">
              <a:solidFill>
                <a:schemeClr val="dk1"/>
              </a:solidFill>
              <a:effectLst/>
              <a:latin typeface="+mn-lt"/>
              <a:ea typeface="+mn-ea"/>
              <a:cs typeface="+mn-cs"/>
            </a:rPr>
            <a:t>3.8</a:t>
          </a:r>
          <a:r>
            <a:rPr kumimoji="1" lang="ja-JP" altLang="ja-JP" sz="1000">
              <a:solidFill>
                <a:schemeClr val="dk1"/>
              </a:solidFill>
              <a:effectLst/>
              <a:latin typeface="+mn-lt"/>
              <a:ea typeface="+mn-ea"/>
              <a:cs typeface="+mn-cs"/>
            </a:rPr>
            <a:t>億円減少したことに加え、</a:t>
          </a:r>
          <a:r>
            <a:rPr kumimoji="1" lang="ja-JP" altLang="en-US" sz="1000">
              <a:solidFill>
                <a:schemeClr val="dk1"/>
              </a:solidFill>
              <a:effectLst/>
              <a:latin typeface="+mn-lt"/>
              <a:ea typeface="+mn-ea"/>
              <a:cs typeface="+mn-cs"/>
            </a:rPr>
            <a:t>公共施設整備基金への積み立て等</a:t>
          </a:r>
          <a:r>
            <a:rPr kumimoji="1" lang="ja-JP" altLang="ja-JP" sz="1000">
              <a:solidFill>
                <a:schemeClr val="dk1"/>
              </a:solidFill>
              <a:effectLst/>
              <a:latin typeface="+mn-lt"/>
              <a:ea typeface="+mn-ea"/>
              <a:cs typeface="+mn-cs"/>
            </a:rPr>
            <a:t>により充当可能基金が</a:t>
          </a:r>
          <a:r>
            <a:rPr kumimoji="1" lang="en-US" altLang="ja-JP" sz="1000">
              <a:solidFill>
                <a:schemeClr val="dk1"/>
              </a:solidFill>
              <a:effectLst/>
              <a:latin typeface="+mn-lt"/>
              <a:ea typeface="+mn-ea"/>
              <a:cs typeface="+mn-cs"/>
            </a:rPr>
            <a:t>6.5</a:t>
          </a:r>
          <a:r>
            <a:rPr kumimoji="1" lang="ja-JP" altLang="ja-JP" sz="1000">
              <a:solidFill>
                <a:schemeClr val="dk1"/>
              </a:solidFill>
              <a:effectLst/>
              <a:latin typeface="+mn-lt"/>
              <a:ea typeface="+mn-ea"/>
              <a:cs typeface="+mn-cs"/>
            </a:rPr>
            <a:t>億円増加したため、</a:t>
          </a:r>
          <a:r>
            <a:rPr kumimoji="1" lang="ja-JP" altLang="en-US" sz="1000">
              <a:solidFill>
                <a:schemeClr val="dk1"/>
              </a:solidFill>
              <a:effectLst/>
              <a:latin typeface="+mn-lt"/>
              <a:ea typeface="+mn-ea"/>
              <a:cs typeface="+mn-cs"/>
            </a:rPr>
            <a:t>比率としては前年度から若干の減となった</a:t>
          </a:r>
          <a:r>
            <a:rPr kumimoji="1" lang="ja-JP" altLang="ja-JP" sz="1000">
              <a:solidFill>
                <a:schemeClr val="dk1"/>
              </a:solidFill>
              <a:effectLst/>
              <a:latin typeface="+mn-lt"/>
              <a:ea typeface="+mn-ea"/>
              <a:cs typeface="+mn-cs"/>
            </a:rPr>
            <a:t>。しかし、現在、役場庁舎建設を進めていることから、地方債残高の増加と基金の減少が見込まれる。</a:t>
          </a:r>
          <a:endParaRPr lang="ja-JP" altLang="ja-JP" sz="1000">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5BCDBE7C-7040-4D5E-B1D9-4C2F98DFA489}"/>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9CC4E022-C970-4F7E-BB33-760410129BCA}"/>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EE7D5553-317A-4C6E-A4BE-57676FE9A301}"/>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FF5D3512-8446-421C-A0FC-3443E6090592}"/>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02F5359E-4C51-4E0D-9AD4-8FD5432D404F}"/>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5BE3F175-317E-444A-A5FB-83E056F0E37C}"/>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F7DA15B9-DA03-45A4-AF24-4AEA1D10C651}"/>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305FD4D2-EF66-491C-9EAB-22C8D783517D}"/>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17E723F1-C3B8-4DF2-A578-636DB34FF921}"/>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16B5F4FD-A74A-414E-94AC-38123D0135FB}"/>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FC3A8FA3-839F-407B-86B7-6EBA92361C2E}"/>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525BBBCA-2A6B-4C55-BC00-8B44B3BBA8E6}"/>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28B39358-DD62-4FDC-BE91-AA9931A5C349}"/>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8F57247B-B5CD-47C4-9CC3-2311E9577A37}"/>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AF9A4B7F-EE99-457A-A8C1-A4D1008C7F22}"/>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1AF7F167-F104-4B09-ACFD-19EB7F196778}"/>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2DA4218D-11B6-4AE0-AEAC-804A965DDD01}"/>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167894</xdr:rowOff>
    </xdr:to>
    <xdr:cxnSp macro="">
      <xdr:nvCxnSpPr>
        <xdr:cNvPr id="131" name="直線コネクタ 130">
          <a:extLst>
            <a:ext uri="{FF2B5EF4-FFF2-40B4-BE49-F238E27FC236}">
              <a16:creationId xmlns:a16="http://schemas.microsoft.com/office/drawing/2014/main" id="{5B184B77-4C31-4A13-B9C6-AF42F08A9D5F}"/>
            </a:ext>
          </a:extLst>
        </xdr:cNvPr>
        <xdr:cNvCxnSpPr/>
      </xdr:nvCxnSpPr>
      <xdr:spPr>
        <a:xfrm flipV="1">
          <a:off x="14793595" y="4489903"/>
          <a:ext cx="1269" cy="1507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271</xdr:rowOff>
    </xdr:from>
    <xdr:ext cx="469744" cy="259045"/>
    <xdr:sp macro="" textlink="">
      <xdr:nvSpPr>
        <xdr:cNvPr id="132" name="債務償還比率最小値テキスト">
          <a:extLst>
            <a:ext uri="{FF2B5EF4-FFF2-40B4-BE49-F238E27FC236}">
              <a16:creationId xmlns:a16="http://schemas.microsoft.com/office/drawing/2014/main" id="{85E3DF74-39C5-4B50-A8C4-71F33EA4AEEF}"/>
            </a:ext>
          </a:extLst>
        </xdr:cNvPr>
        <xdr:cNvSpPr txBox="1"/>
      </xdr:nvSpPr>
      <xdr:spPr>
        <a:xfrm>
          <a:off x="14846300" y="60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167894</xdr:rowOff>
    </xdr:from>
    <xdr:to>
      <xdr:col>76</xdr:col>
      <xdr:colOff>111125</xdr:colOff>
      <xdr:row>34</xdr:row>
      <xdr:rowOff>167894</xdr:rowOff>
    </xdr:to>
    <xdr:cxnSp macro="">
      <xdr:nvCxnSpPr>
        <xdr:cNvPr id="133" name="直線コネクタ 132">
          <a:extLst>
            <a:ext uri="{FF2B5EF4-FFF2-40B4-BE49-F238E27FC236}">
              <a16:creationId xmlns:a16="http://schemas.microsoft.com/office/drawing/2014/main" id="{574C9416-CF3B-4BA0-A8F4-C4DE0EBCFFB1}"/>
            </a:ext>
          </a:extLst>
        </xdr:cNvPr>
        <xdr:cNvCxnSpPr/>
      </xdr:nvCxnSpPr>
      <xdr:spPr>
        <a:xfrm>
          <a:off x="14706600" y="599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ADD5FDA5-921F-4738-81E5-D8B647335D99}"/>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9B937203-40B6-4B37-8FC4-4E165E30818E}"/>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99195</xdr:rowOff>
    </xdr:from>
    <xdr:ext cx="469744" cy="259045"/>
    <xdr:sp macro="" textlink="">
      <xdr:nvSpPr>
        <xdr:cNvPr id="136" name="債務償還比率平均値テキスト">
          <a:extLst>
            <a:ext uri="{FF2B5EF4-FFF2-40B4-BE49-F238E27FC236}">
              <a16:creationId xmlns:a16="http://schemas.microsoft.com/office/drawing/2014/main" id="{BE4F1968-C1EA-444D-AFEC-2AE838288508}"/>
            </a:ext>
          </a:extLst>
        </xdr:cNvPr>
        <xdr:cNvSpPr txBox="1"/>
      </xdr:nvSpPr>
      <xdr:spPr>
        <a:xfrm>
          <a:off x="14846300" y="5071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120768</xdr:rowOff>
    </xdr:from>
    <xdr:to>
      <xdr:col>76</xdr:col>
      <xdr:colOff>73025</xdr:colOff>
      <xdr:row>30</xdr:row>
      <xdr:rowOff>50918</xdr:rowOff>
    </xdr:to>
    <xdr:sp macro="" textlink="">
      <xdr:nvSpPr>
        <xdr:cNvPr id="137" name="フローチャート: 判断 136">
          <a:extLst>
            <a:ext uri="{FF2B5EF4-FFF2-40B4-BE49-F238E27FC236}">
              <a16:creationId xmlns:a16="http://schemas.microsoft.com/office/drawing/2014/main" id="{065138F8-3DE7-48E5-9DF1-AAFF6437C6F4}"/>
            </a:ext>
          </a:extLst>
        </xdr:cNvPr>
        <xdr:cNvSpPr/>
      </xdr:nvSpPr>
      <xdr:spPr>
        <a:xfrm>
          <a:off x="14744700" y="5092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113828</xdr:rowOff>
    </xdr:from>
    <xdr:to>
      <xdr:col>72</xdr:col>
      <xdr:colOff>123825</xdr:colOff>
      <xdr:row>30</xdr:row>
      <xdr:rowOff>43978</xdr:rowOff>
    </xdr:to>
    <xdr:sp macro="" textlink="">
      <xdr:nvSpPr>
        <xdr:cNvPr id="138" name="フローチャート: 判断 137">
          <a:extLst>
            <a:ext uri="{FF2B5EF4-FFF2-40B4-BE49-F238E27FC236}">
              <a16:creationId xmlns:a16="http://schemas.microsoft.com/office/drawing/2014/main" id="{F38364CF-2B51-4AC3-A5F8-3FC0F1C49EDB}"/>
            </a:ext>
          </a:extLst>
        </xdr:cNvPr>
        <xdr:cNvSpPr/>
      </xdr:nvSpPr>
      <xdr:spPr>
        <a:xfrm>
          <a:off x="14033500" y="508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146712</xdr:rowOff>
    </xdr:from>
    <xdr:to>
      <xdr:col>68</xdr:col>
      <xdr:colOff>123825</xdr:colOff>
      <xdr:row>31</xdr:row>
      <xdr:rowOff>76862</xdr:rowOff>
    </xdr:to>
    <xdr:sp macro="" textlink="">
      <xdr:nvSpPr>
        <xdr:cNvPr id="139" name="フローチャート: 判断 138">
          <a:extLst>
            <a:ext uri="{FF2B5EF4-FFF2-40B4-BE49-F238E27FC236}">
              <a16:creationId xmlns:a16="http://schemas.microsoft.com/office/drawing/2014/main" id="{BB63EC1A-8455-43BA-9153-4956CF6380E7}"/>
            </a:ext>
          </a:extLst>
        </xdr:cNvPr>
        <xdr:cNvSpPr/>
      </xdr:nvSpPr>
      <xdr:spPr>
        <a:xfrm>
          <a:off x="13271500" y="529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98597</xdr:rowOff>
    </xdr:from>
    <xdr:to>
      <xdr:col>64</xdr:col>
      <xdr:colOff>123825</xdr:colOff>
      <xdr:row>31</xdr:row>
      <xdr:rowOff>28747</xdr:rowOff>
    </xdr:to>
    <xdr:sp macro="" textlink="">
      <xdr:nvSpPr>
        <xdr:cNvPr id="140" name="フローチャート: 判断 139">
          <a:extLst>
            <a:ext uri="{FF2B5EF4-FFF2-40B4-BE49-F238E27FC236}">
              <a16:creationId xmlns:a16="http://schemas.microsoft.com/office/drawing/2014/main" id="{7FC92ACB-EBD1-4ADE-B8D6-8E311343AD7B}"/>
            </a:ext>
          </a:extLst>
        </xdr:cNvPr>
        <xdr:cNvSpPr/>
      </xdr:nvSpPr>
      <xdr:spPr>
        <a:xfrm>
          <a:off x="12509500" y="524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5452</xdr:rowOff>
    </xdr:from>
    <xdr:to>
      <xdr:col>60</xdr:col>
      <xdr:colOff>123825</xdr:colOff>
      <xdr:row>30</xdr:row>
      <xdr:rowOff>107052</xdr:rowOff>
    </xdr:to>
    <xdr:sp macro="" textlink="">
      <xdr:nvSpPr>
        <xdr:cNvPr id="141" name="フローチャート: 判断 140">
          <a:extLst>
            <a:ext uri="{FF2B5EF4-FFF2-40B4-BE49-F238E27FC236}">
              <a16:creationId xmlns:a16="http://schemas.microsoft.com/office/drawing/2014/main" id="{81BDEE62-1B93-4742-B236-7A40976E1FFC}"/>
            </a:ext>
          </a:extLst>
        </xdr:cNvPr>
        <xdr:cNvSpPr/>
      </xdr:nvSpPr>
      <xdr:spPr>
        <a:xfrm>
          <a:off x="11747500" y="51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8E395E2-69D7-44CE-81A0-82EDC2906CE9}"/>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719CB8DE-5711-42B6-8BB7-4981C67AC533}"/>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953E5669-9EA0-449A-B7A1-8DBFBA8AADF1}"/>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90BDBC6D-559D-4DAB-896B-3E1BE0581130}"/>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264BCEFB-62D2-4BF4-A137-DFC1A0D13C66}"/>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112595</xdr:rowOff>
    </xdr:from>
    <xdr:to>
      <xdr:col>76</xdr:col>
      <xdr:colOff>73025</xdr:colOff>
      <xdr:row>30</xdr:row>
      <xdr:rowOff>42745</xdr:rowOff>
    </xdr:to>
    <xdr:sp macro="" textlink="">
      <xdr:nvSpPr>
        <xdr:cNvPr id="147" name="楕円 146">
          <a:extLst>
            <a:ext uri="{FF2B5EF4-FFF2-40B4-BE49-F238E27FC236}">
              <a16:creationId xmlns:a16="http://schemas.microsoft.com/office/drawing/2014/main" id="{CCE28FC4-3298-4B51-A1A6-9B819822B18F}"/>
            </a:ext>
          </a:extLst>
        </xdr:cNvPr>
        <xdr:cNvSpPr/>
      </xdr:nvSpPr>
      <xdr:spPr>
        <a:xfrm>
          <a:off x="14744700" y="508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135472</xdr:rowOff>
    </xdr:from>
    <xdr:ext cx="469744" cy="259045"/>
    <xdr:sp macro="" textlink="">
      <xdr:nvSpPr>
        <xdr:cNvPr id="148" name="債務償還比率該当値テキスト">
          <a:extLst>
            <a:ext uri="{FF2B5EF4-FFF2-40B4-BE49-F238E27FC236}">
              <a16:creationId xmlns:a16="http://schemas.microsoft.com/office/drawing/2014/main" id="{5A778C3E-3440-4DA3-9851-712CEEF18DDB}"/>
            </a:ext>
          </a:extLst>
        </xdr:cNvPr>
        <xdr:cNvSpPr txBox="1"/>
      </xdr:nvSpPr>
      <xdr:spPr>
        <a:xfrm>
          <a:off x="14846300" y="4936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116758</xdr:rowOff>
    </xdr:from>
    <xdr:to>
      <xdr:col>72</xdr:col>
      <xdr:colOff>123825</xdr:colOff>
      <xdr:row>30</xdr:row>
      <xdr:rowOff>46908</xdr:rowOff>
    </xdr:to>
    <xdr:sp macro="" textlink="">
      <xdr:nvSpPr>
        <xdr:cNvPr id="149" name="楕円 148">
          <a:extLst>
            <a:ext uri="{FF2B5EF4-FFF2-40B4-BE49-F238E27FC236}">
              <a16:creationId xmlns:a16="http://schemas.microsoft.com/office/drawing/2014/main" id="{E968F1D5-2B25-4373-853A-442AB782BDA7}"/>
            </a:ext>
          </a:extLst>
        </xdr:cNvPr>
        <xdr:cNvSpPr/>
      </xdr:nvSpPr>
      <xdr:spPr>
        <a:xfrm>
          <a:off x="14033500" y="508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163395</xdr:rowOff>
    </xdr:from>
    <xdr:to>
      <xdr:col>76</xdr:col>
      <xdr:colOff>22225</xdr:colOff>
      <xdr:row>29</xdr:row>
      <xdr:rowOff>167558</xdr:rowOff>
    </xdr:to>
    <xdr:cxnSp macro="">
      <xdr:nvCxnSpPr>
        <xdr:cNvPr id="150" name="直線コネクタ 149">
          <a:extLst>
            <a:ext uri="{FF2B5EF4-FFF2-40B4-BE49-F238E27FC236}">
              <a16:creationId xmlns:a16="http://schemas.microsoft.com/office/drawing/2014/main" id="{202DA75F-BF79-4D7A-B863-1EBC5F930245}"/>
            </a:ext>
          </a:extLst>
        </xdr:cNvPr>
        <xdr:cNvCxnSpPr/>
      </xdr:nvCxnSpPr>
      <xdr:spPr>
        <a:xfrm flipV="1">
          <a:off x="14084300" y="5135445"/>
          <a:ext cx="711200" cy="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123036</xdr:rowOff>
    </xdr:from>
    <xdr:to>
      <xdr:col>68</xdr:col>
      <xdr:colOff>123825</xdr:colOff>
      <xdr:row>33</xdr:row>
      <xdr:rowOff>53186</xdr:rowOff>
    </xdr:to>
    <xdr:sp macro="" textlink="">
      <xdr:nvSpPr>
        <xdr:cNvPr id="151" name="楕円 150">
          <a:extLst>
            <a:ext uri="{FF2B5EF4-FFF2-40B4-BE49-F238E27FC236}">
              <a16:creationId xmlns:a16="http://schemas.microsoft.com/office/drawing/2014/main" id="{8E8620AB-2C64-4D63-A213-005100CFF3BB}"/>
            </a:ext>
          </a:extLst>
        </xdr:cNvPr>
        <xdr:cNvSpPr/>
      </xdr:nvSpPr>
      <xdr:spPr>
        <a:xfrm>
          <a:off x="13271500" y="56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167558</xdr:rowOff>
    </xdr:from>
    <xdr:to>
      <xdr:col>72</xdr:col>
      <xdr:colOff>73025</xdr:colOff>
      <xdr:row>33</xdr:row>
      <xdr:rowOff>2386</xdr:rowOff>
    </xdr:to>
    <xdr:cxnSp macro="">
      <xdr:nvCxnSpPr>
        <xdr:cNvPr id="152" name="直線コネクタ 151">
          <a:extLst>
            <a:ext uri="{FF2B5EF4-FFF2-40B4-BE49-F238E27FC236}">
              <a16:creationId xmlns:a16="http://schemas.microsoft.com/office/drawing/2014/main" id="{C702CDB3-B54B-4889-8462-E37FCF16033A}"/>
            </a:ext>
          </a:extLst>
        </xdr:cNvPr>
        <xdr:cNvCxnSpPr/>
      </xdr:nvCxnSpPr>
      <xdr:spPr>
        <a:xfrm flipV="1">
          <a:off x="13322300" y="5139608"/>
          <a:ext cx="762000" cy="52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128815</xdr:rowOff>
    </xdr:from>
    <xdr:to>
      <xdr:col>64</xdr:col>
      <xdr:colOff>123825</xdr:colOff>
      <xdr:row>35</xdr:row>
      <xdr:rowOff>58965</xdr:rowOff>
    </xdr:to>
    <xdr:sp macro="" textlink="">
      <xdr:nvSpPr>
        <xdr:cNvPr id="153" name="楕円 152">
          <a:extLst>
            <a:ext uri="{FF2B5EF4-FFF2-40B4-BE49-F238E27FC236}">
              <a16:creationId xmlns:a16="http://schemas.microsoft.com/office/drawing/2014/main" id="{2982C89C-BB09-4A37-A53B-D5952CD139B0}"/>
            </a:ext>
          </a:extLst>
        </xdr:cNvPr>
        <xdr:cNvSpPr/>
      </xdr:nvSpPr>
      <xdr:spPr>
        <a:xfrm>
          <a:off x="12509500" y="595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2386</xdr:rowOff>
    </xdr:from>
    <xdr:to>
      <xdr:col>68</xdr:col>
      <xdr:colOff>73025</xdr:colOff>
      <xdr:row>35</xdr:row>
      <xdr:rowOff>8165</xdr:rowOff>
    </xdr:to>
    <xdr:cxnSp macro="">
      <xdr:nvCxnSpPr>
        <xdr:cNvPr id="154" name="直線コネクタ 153">
          <a:extLst>
            <a:ext uri="{FF2B5EF4-FFF2-40B4-BE49-F238E27FC236}">
              <a16:creationId xmlns:a16="http://schemas.microsoft.com/office/drawing/2014/main" id="{38428551-C061-4F64-8062-5C13E62C9761}"/>
            </a:ext>
          </a:extLst>
        </xdr:cNvPr>
        <xdr:cNvCxnSpPr/>
      </xdr:nvCxnSpPr>
      <xdr:spPr>
        <a:xfrm flipV="1">
          <a:off x="12560300" y="5660236"/>
          <a:ext cx="762000" cy="34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31659</xdr:rowOff>
    </xdr:from>
    <xdr:to>
      <xdr:col>60</xdr:col>
      <xdr:colOff>123825</xdr:colOff>
      <xdr:row>34</xdr:row>
      <xdr:rowOff>133259</xdr:rowOff>
    </xdr:to>
    <xdr:sp macro="" textlink="">
      <xdr:nvSpPr>
        <xdr:cNvPr id="155" name="楕円 154">
          <a:extLst>
            <a:ext uri="{FF2B5EF4-FFF2-40B4-BE49-F238E27FC236}">
              <a16:creationId xmlns:a16="http://schemas.microsoft.com/office/drawing/2014/main" id="{4066B400-1E21-464C-98DA-A02A3BAD8580}"/>
            </a:ext>
          </a:extLst>
        </xdr:cNvPr>
        <xdr:cNvSpPr/>
      </xdr:nvSpPr>
      <xdr:spPr>
        <a:xfrm>
          <a:off x="11747500" y="586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82459</xdr:rowOff>
    </xdr:from>
    <xdr:to>
      <xdr:col>64</xdr:col>
      <xdr:colOff>73025</xdr:colOff>
      <xdr:row>35</xdr:row>
      <xdr:rowOff>8165</xdr:rowOff>
    </xdr:to>
    <xdr:cxnSp macro="">
      <xdr:nvCxnSpPr>
        <xdr:cNvPr id="156" name="直線コネクタ 155">
          <a:extLst>
            <a:ext uri="{FF2B5EF4-FFF2-40B4-BE49-F238E27FC236}">
              <a16:creationId xmlns:a16="http://schemas.microsoft.com/office/drawing/2014/main" id="{27D40150-345A-4007-B3F4-049FA95F3529}"/>
            </a:ext>
          </a:extLst>
        </xdr:cNvPr>
        <xdr:cNvCxnSpPr/>
      </xdr:nvCxnSpPr>
      <xdr:spPr>
        <a:xfrm>
          <a:off x="11798300" y="5911759"/>
          <a:ext cx="76200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60505</xdr:rowOff>
    </xdr:from>
    <xdr:ext cx="469744" cy="259045"/>
    <xdr:sp macro="" textlink="">
      <xdr:nvSpPr>
        <xdr:cNvPr id="157" name="n_1aveValue債務償還比率">
          <a:extLst>
            <a:ext uri="{FF2B5EF4-FFF2-40B4-BE49-F238E27FC236}">
              <a16:creationId xmlns:a16="http://schemas.microsoft.com/office/drawing/2014/main" id="{18711A46-4531-49EB-BE55-EE9221730275}"/>
            </a:ext>
          </a:extLst>
        </xdr:cNvPr>
        <xdr:cNvSpPr txBox="1"/>
      </xdr:nvSpPr>
      <xdr:spPr>
        <a:xfrm>
          <a:off x="13836727" y="486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93389</xdr:rowOff>
    </xdr:from>
    <xdr:ext cx="469744" cy="259045"/>
    <xdr:sp macro="" textlink="">
      <xdr:nvSpPr>
        <xdr:cNvPr id="158" name="n_2aveValue債務償還比率">
          <a:extLst>
            <a:ext uri="{FF2B5EF4-FFF2-40B4-BE49-F238E27FC236}">
              <a16:creationId xmlns:a16="http://schemas.microsoft.com/office/drawing/2014/main" id="{3C075C40-2C3D-41B4-8B1F-F49D9C332050}"/>
            </a:ext>
          </a:extLst>
        </xdr:cNvPr>
        <xdr:cNvSpPr txBox="1"/>
      </xdr:nvSpPr>
      <xdr:spPr>
        <a:xfrm>
          <a:off x="13087427" y="506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45274</xdr:rowOff>
    </xdr:from>
    <xdr:ext cx="469744" cy="259045"/>
    <xdr:sp macro="" textlink="">
      <xdr:nvSpPr>
        <xdr:cNvPr id="159" name="n_3aveValue債務償還比率">
          <a:extLst>
            <a:ext uri="{FF2B5EF4-FFF2-40B4-BE49-F238E27FC236}">
              <a16:creationId xmlns:a16="http://schemas.microsoft.com/office/drawing/2014/main" id="{978A0A66-2976-4B63-9672-5F704EB656AD}"/>
            </a:ext>
          </a:extLst>
        </xdr:cNvPr>
        <xdr:cNvSpPr txBox="1"/>
      </xdr:nvSpPr>
      <xdr:spPr>
        <a:xfrm>
          <a:off x="12325427" y="501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123579</xdr:rowOff>
    </xdr:from>
    <xdr:ext cx="469744" cy="259045"/>
    <xdr:sp macro="" textlink="">
      <xdr:nvSpPr>
        <xdr:cNvPr id="160" name="n_4aveValue債務償還比率">
          <a:extLst>
            <a:ext uri="{FF2B5EF4-FFF2-40B4-BE49-F238E27FC236}">
              <a16:creationId xmlns:a16="http://schemas.microsoft.com/office/drawing/2014/main" id="{22FA29CF-F43E-4384-B509-546B772BC1C6}"/>
            </a:ext>
          </a:extLst>
        </xdr:cNvPr>
        <xdr:cNvSpPr txBox="1"/>
      </xdr:nvSpPr>
      <xdr:spPr>
        <a:xfrm>
          <a:off x="11563427" y="49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38035</xdr:rowOff>
    </xdr:from>
    <xdr:ext cx="469744" cy="259045"/>
    <xdr:sp macro="" textlink="">
      <xdr:nvSpPr>
        <xdr:cNvPr id="161" name="n_1mainValue債務償還比率">
          <a:extLst>
            <a:ext uri="{FF2B5EF4-FFF2-40B4-BE49-F238E27FC236}">
              <a16:creationId xmlns:a16="http://schemas.microsoft.com/office/drawing/2014/main" id="{2DD0CE95-1415-442A-AF98-2CDF5484DFC4}"/>
            </a:ext>
          </a:extLst>
        </xdr:cNvPr>
        <xdr:cNvSpPr txBox="1"/>
      </xdr:nvSpPr>
      <xdr:spPr>
        <a:xfrm>
          <a:off x="13836727" y="518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44313</xdr:rowOff>
    </xdr:from>
    <xdr:ext cx="469744" cy="259045"/>
    <xdr:sp macro="" textlink="">
      <xdr:nvSpPr>
        <xdr:cNvPr id="162" name="n_2mainValue債務償還比率">
          <a:extLst>
            <a:ext uri="{FF2B5EF4-FFF2-40B4-BE49-F238E27FC236}">
              <a16:creationId xmlns:a16="http://schemas.microsoft.com/office/drawing/2014/main" id="{CF300513-236D-48E2-8555-6D29CA4D9749}"/>
            </a:ext>
          </a:extLst>
        </xdr:cNvPr>
        <xdr:cNvSpPr txBox="1"/>
      </xdr:nvSpPr>
      <xdr:spPr>
        <a:xfrm>
          <a:off x="13087427" y="570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35</xdr:row>
      <xdr:rowOff>50092</xdr:rowOff>
    </xdr:from>
    <xdr:ext cx="469744" cy="259045"/>
    <xdr:sp macro="" textlink="">
      <xdr:nvSpPr>
        <xdr:cNvPr id="163" name="n_3mainValue債務償還比率">
          <a:extLst>
            <a:ext uri="{FF2B5EF4-FFF2-40B4-BE49-F238E27FC236}">
              <a16:creationId xmlns:a16="http://schemas.microsoft.com/office/drawing/2014/main" id="{67015F2D-7C7A-451B-B266-F83DF0C12F08}"/>
            </a:ext>
          </a:extLst>
        </xdr:cNvPr>
        <xdr:cNvSpPr txBox="1"/>
      </xdr:nvSpPr>
      <xdr:spPr>
        <a:xfrm>
          <a:off x="12325427" y="605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124386</xdr:rowOff>
    </xdr:from>
    <xdr:ext cx="469744" cy="259045"/>
    <xdr:sp macro="" textlink="">
      <xdr:nvSpPr>
        <xdr:cNvPr id="164" name="n_4mainValue債務償還比率">
          <a:extLst>
            <a:ext uri="{FF2B5EF4-FFF2-40B4-BE49-F238E27FC236}">
              <a16:creationId xmlns:a16="http://schemas.microsoft.com/office/drawing/2014/main" id="{0C4F7976-30AE-4716-8321-5E0B839A767D}"/>
            </a:ext>
          </a:extLst>
        </xdr:cNvPr>
        <xdr:cNvSpPr txBox="1"/>
      </xdr:nvSpPr>
      <xdr:spPr>
        <a:xfrm>
          <a:off x="11563427" y="5953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DD7CB97D-034F-463D-ADF8-16281B682FEE}"/>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F74250FA-D951-4E34-A8F3-5D7C00CD43F5}"/>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38276130-F063-463E-8758-F4D13FF4DF8F}"/>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F84CC250-FDE7-4C28-94CD-D1BB7EF51DC6}"/>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E10291DA-BDFB-4C75-BD59-57166CA2C1FE}"/>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D47378FD-61B3-4735-B39B-E4821CCD002C}"/>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DC13E27-F5A7-4D46-B862-BD495805F23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AB12741-8A84-4A81-82C8-C022975F57C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1CD84A7-E60A-4C2F-BF3F-937459CD64C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D2E759C-5FF9-47BE-8D9E-9C18BA7E97D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BAFB540-7914-4BC8-897E-1BFA515506A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1EBA00A-69C7-46C7-AEFA-46EE2732EC5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0AC3AA0-690E-4D35-A35C-0B6F7D97CDD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AC763E9-EDA9-448E-B133-220D233D3D8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4BABE80-1B3D-48D2-A087-B4A3564760B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ABA0A33-7CBC-422B-AA4D-120AEAD62E0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BDE465F-1ACF-4220-A53C-1B351E48EDD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AD609F6-CC99-49BE-98A0-346032B2782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00216E0-F453-45B0-93FB-9F4DD8C93A3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2658186-3C37-489C-97D6-C83EB893ABB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8077CAC-3E59-40C2-A80F-363FE90E89B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9E703BB-E24E-4B6A-BD37-80BB7211F8A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7F454A6-E470-4776-874B-D76345BA6C1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FCD3351-D37D-486A-B197-B3477BCBD4B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573ACED-87EC-436B-9B98-4DB8B46A1EC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E33E2F7-8D1C-456A-BE50-2B6BB8CC340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5DE041B-A026-40E0-9366-3EA776A4E6B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FD2015F-2831-4F96-AD45-35883F7EB07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1B108CF-DB2B-42B8-90AD-2072D4D2FA0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68CFB90-68F4-4FE6-9936-6F356200B0E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4578A14-8097-4046-AF37-2F518DC3A5C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80DFBB8-D3A8-4D43-8208-5D35C2AA7CD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F776170-6BA7-466C-9A80-89D20CE7B09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671A56B-4723-42CE-9414-20C11C157ED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34030E3-27B1-4E53-9627-1953F555832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A6F7130-CA45-4DF4-9C86-29245CAAAD5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70489C8-561C-4BF8-B2E8-E555A0F6E01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5E9B2E0-BA46-4B81-B06A-0C1322DFB5E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0AB9706-8DDD-4EA0-B162-C7EDF96E8BF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5476337-3888-4BBF-A9ED-49406BEA071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D6AD85F-8FD8-4395-8B71-76684850668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208CD1-8041-45FB-A7AE-471D28A55D8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AB2D36C-9606-4CB9-BA19-970950B97EB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FD9B8C1-4EDF-4571-8880-92DF9036534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DA7AB75-1FD7-461F-890B-24402E64217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5048CF0-0E13-4A1A-9623-9197AC0B35F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8DABA82-CEA0-49FD-A703-535FC3B2225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6764430-62B8-404D-ACB9-722D33B6FAD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CEAF35AF-18BE-45BB-828C-E5FBF309CA52}"/>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567C700F-DA02-4BD4-ADE6-A2C901170304}"/>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E19655B0-DBF6-4E41-9F76-C5B801D07752}"/>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BAADA4E4-32E9-4A2A-97BC-171D44044E11}"/>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F970B60-6662-4E7E-B60F-1ECFB97D0268}"/>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8D929BA4-39EF-4D10-8BBF-CAB422180C9E}"/>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14F7023F-F23A-4DBB-B857-4C3D2F521987}"/>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576D97E-FDD4-4567-8EF8-4278B286D611}"/>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FC56D48-1732-4851-B137-0BD3F2B9496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EF7E7CAC-742C-45EC-A0AF-012CCA38D67E}"/>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D90735A1-7305-42B3-8DE5-46CD7B6584E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78486</xdr:rowOff>
    </xdr:from>
    <xdr:to>
      <xdr:col>24</xdr:col>
      <xdr:colOff>62865</xdr:colOff>
      <xdr:row>41</xdr:row>
      <xdr:rowOff>62484</xdr:rowOff>
    </xdr:to>
    <xdr:cxnSp macro="">
      <xdr:nvCxnSpPr>
        <xdr:cNvPr id="55" name="直線コネクタ 54">
          <a:extLst>
            <a:ext uri="{FF2B5EF4-FFF2-40B4-BE49-F238E27FC236}">
              <a16:creationId xmlns:a16="http://schemas.microsoft.com/office/drawing/2014/main" id="{ECA322BC-BE1A-4267-9935-7154D3960A19}"/>
            </a:ext>
          </a:extLst>
        </xdr:cNvPr>
        <xdr:cNvCxnSpPr/>
      </xdr:nvCxnSpPr>
      <xdr:spPr>
        <a:xfrm flipV="1">
          <a:off x="4634865" y="5736336"/>
          <a:ext cx="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66311</xdr:rowOff>
    </xdr:from>
    <xdr:ext cx="405111" cy="259045"/>
    <xdr:sp macro="" textlink="">
      <xdr:nvSpPr>
        <xdr:cNvPr id="56" name="【道路】&#10;有形固定資産減価償却率最小値テキスト">
          <a:extLst>
            <a:ext uri="{FF2B5EF4-FFF2-40B4-BE49-F238E27FC236}">
              <a16:creationId xmlns:a16="http://schemas.microsoft.com/office/drawing/2014/main" id="{3915E585-F14E-4040-B3CC-F93AADBB5D85}"/>
            </a:ext>
          </a:extLst>
        </xdr:cNvPr>
        <xdr:cNvSpPr txBox="1"/>
      </xdr:nvSpPr>
      <xdr:spPr>
        <a:xfrm>
          <a:off x="4673600" y="709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62484</xdr:rowOff>
    </xdr:from>
    <xdr:to>
      <xdr:col>24</xdr:col>
      <xdr:colOff>152400</xdr:colOff>
      <xdr:row>41</xdr:row>
      <xdr:rowOff>62484</xdr:rowOff>
    </xdr:to>
    <xdr:cxnSp macro="">
      <xdr:nvCxnSpPr>
        <xdr:cNvPr id="57" name="直線コネクタ 56">
          <a:extLst>
            <a:ext uri="{FF2B5EF4-FFF2-40B4-BE49-F238E27FC236}">
              <a16:creationId xmlns:a16="http://schemas.microsoft.com/office/drawing/2014/main" id="{BAE870D6-7CD0-4E2A-8F06-E0264CE8725A}"/>
            </a:ext>
          </a:extLst>
        </xdr:cNvPr>
        <xdr:cNvCxnSpPr/>
      </xdr:nvCxnSpPr>
      <xdr:spPr>
        <a:xfrm>
          <a:off x="4546600" y="709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25163</xdr:rowOff>
    </xdr:from>
    <xdr:ext cx="405111" cy="259045"/>
    <xdr:sp macro="" textlink="">
      <xdr:nvSpPr>
        <xdr:cNvPr id="58" name="【道路】&#10;有形固定資産減価償却率最大値テキスト">
          <a:extLst>
            <a:ext uri="{FF2B5EF4-FFF2-40B4-BE49-F238E27FC236}">
              <a16:creationId xmlns:a16="http://schemas.microsoft.com/office/drawing/2014/main" id="{9A447AEE-30A0-42EB-A81F-3BE9E8F061DE}"/>
            </a:ext>
          </a:extLst>
        </xdr:cNvPr>
        <xdr:cNvSpPr txBox="1"/>
      </xdr:nvSpPr>
      <xdr:spPr>
        <a:xfrm>
          <a:off x="4673600" y="5511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78486</xdr:rowOff>
    </xdr:from>
    <xdr:to>
      <xdr:col>24</xdr:col>
      <xdr:colOff>152400</xdr:colOff>
      <xdr:row>33</xdr:row>
      <xdr:rowOff>78486</xdr:rowOff>
    </xdr:to>
    <xdr:cxnSp macro="">
      <xdr:nvCxnSpPr>
        <xdr:cNvPr id="59" name="直線コネクタ 58">
          <a:extLst>
            <a:ext uri="{FF2B5EF4-FFF2-40B4-BE49-F238E27FC236}">
              <a16:creationId xmlns:a16="http://schemas.microsoft.com/office/drawing/2014/main" id="{4C15601E-B23D-4244-834E-4EF9BFAEB6F9}"/>
            </a:ext>
          </a:extLst>
        </xdr:cNvPr>
        <xdr:cNvCxnSpPr/>
      </xdr:nvCxnSpPr>
      <xdr:spPr>
        <a:xfrm>
          <a:off x="4546600" y="573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34561</xdr:rowOff>
    </xdr:from>
    <xdr:ext cx="405111" cy="259045"/>
    <xdr:sp macro="" textlink="">
      <xdr:nvSpPr>
        <xdr:cNvPr id="60" name="【道路】&#10;有形固定資産減価償却率平均値テキスト">
          <a:extLst>
            <a:ext uri="{FF2B5EF4-FFF2-40B4-BE49-F238E27FC236}">
              <a16:creationId xmlns:a16="http://schemas.microsoft.com/office/drawing/2014/main" id="{7897181C-AE1C-4457-A794-9A21592B51D5}"/>
            </a:ext>
          </a:extLst>
        </xdr:cNvPr>
        <xdr:cNvSpPr txBox="1"/>
      </xdr:nvSpPr>
      <xdr:spPr>
        <a:xfrm>
          <a:off x="4673600" y="62067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xdr:rowOff>
    </xdr:from>
    <xdr:to>
      <xdr:col>24</xdr:col>
      <xdr:colOff>114300</xdr:colOff>
      <xdr:row>37</xdr:row>
      <xdr:rowOff>113284</xdr:rowOff>
    </xdr:to>
    <xdr:sp macro="" textlink="">
      <xdr:nvSpPr>
        <xdr:cNvPr id="61" name="フローチャート: 判断 60">
          <a:extLst>
            <a:ext uri="{FF2B5EF4-FFF2-40B4-BE49-F238E27FC236}">
              <a16:creationId xmlns:a16="http://schemas.microsoft.com/office/drawing/2014/main" id="{3435DC76-F108-4FB7-9328-538CBCC67201}"/>
            </a:ext>
          </a:extLst>
        </xdr:cNvPr>
        <xdr:cNvSpPr/>
      </xdr:nvSpPr>
      <xdr:spPr>
        <a:xfrm>
          <a:off x="4584700" y="635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F26D80EB-CF78-4E02-AE07-B0414ADE51F6}"/>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128270</xdr:rowOff>
    </xdr:from>
    <xdr:to>
      <xdr:col>15</xdr:col>
      <xdr:colOff>101600</xdr:colOff>
      <xdr:row>37</xdr:row>
      <xdr:rowOff>58420</xdr:rowOff>
    </xdr:to>
    <xdr:sp macro="" textlink="">
      <xdr:nvSpPr>
        <xdr:cNvPr id="63" name="フローチャート: 判断 62">
          <a:extLst>
            <a:ext uri="{FF2B5EF4-FFF2-40B4-BE49-F238E27FC236}">
              <a16:creationId xmlns:a16="http://schemas.microsoft.com/office/drawing/2014/main" id="{0F24C637-131C-40C2-89AD-F5FA13BB0212}"/>
            </a:ext>
          </a:extLst>
        </xdr:cNvPr>
        <xdr:cNvSpPr/>
      </xdr:nvSpPr>
      <xdr:spPr>
        <a:xfrm>
          <a:off x="2857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103124</xdr:rowOff>
    </xdr:from>
    <xdr:to>
      <xdr:col>10</xdr:col>
      <xdr:colOff>165100</xdr:colOff>
      <xdr:row>37</xdr:row>
      <xdr:rowOff>33274</xdr:rowOff>
    </xdr:to>
    <xdr:sp macro="" textlink="">
      <xdr:nvSpPr>
        <xdr:cNvPr id="64" name="フローチャート: 判断 63">
          <a:extLst>
            <a:ext uri="{FF2B5EF4-FFF2-40B4-BE49-F238E27FC236}">
              <a16:creationId xmlns:a16="http://schemas.microsoft.com/office/drawing/2014/main" id="{4841C31B-B4E9-4A41-AB75-115F36875563}"/>
            </a:ext>
          </a:extLst>
        </xdr:cNvPr>
        <xdr:cNvSpPr/>
      </xdr:nvSpPr>
      <xdr:spPr>
        <a:xfrm>
          <a:off x="1968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80264</xdr:rowOff>
    </xdr:from>
    <xdr:to>
      <xdr:col>6</xdr:col>
      <xdr:colOff>38100</xdr:colOff>
      <xdr:row>37</xdr:row>
      <xdr:rowOff>10414</xdr:rowOff>
    </xdr:to>
    <xdr:sp macro="" textlink="">
      <xdr:nvSpPr>
        <xdr:cNvPr id="65" name="フローチャート: 判断 64">
          <a:extLst>
            <a:ext uri="{FF2B5EF4-FFF2-40B4-BE49-F238E27FC236}">
              <a16:creationId xmlns:a16="http://schemas.microsoft.com/office/drawing/2014/main" id="{E5087895-33B6-4002-A11B-78DBC21C907D}"/>
            </a:ext>
          </a:extLst>
        </xdr:cNvPr>
        <xdr:cNvSpPr/>
      </xdr:nvSpPr>
      <xdr:spPr>
        <a:xfrm>
          <a:off x="1079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38286733-8AD8-4972-9AF0-14C27A48090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7F8518E-0542-459E-95DA-184F7DFEA3F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FD44F85-F780-4B94-9E12-9B36AC6B95F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3DF56A9-650C-4FCF-A3BC-D628F0E8F1B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9BBB6F1-9227-4E30-980D-0391607E814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41402</xdr:rowOff>
    </xdr:from>
    <xdr:to>
      <xdr:col>24</xdr:col>
      <xdr:colOff>114300</xdr:colOff>
      <xdr:row>39</xdr:row>
      <xdr:rowOff>143002</xdr:rowOff>
    </xdr:to>
    <xdr:sp macro="" textlink="">
      <xdr:nvSpPr>
        <xdr:cNvPr id="71" name="楕円 70">
          <a:extLst>
            <a:ext uri="{FF2B5EF4-FFF2-40B4-BE49-F238E27FC236}">
              <a16:creationId xmlns:a16="http://schemas.microsoft.com/office/drawing/2014/main" id="{3658A99F-9DB1-4440-B152-27D1D7B23B39}"/>
            </a:ext>
          </a:extLst>
        </xdr:cNvPr>
        <xdr:cNvSpPr/>
      </xdr:nvSpPr>
      <xdr:spPr>
        <a:xfrm>
          <a:off x="4584700" y="672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19829</xdr:rowOff>
    </xdr:from>
    <xdr:ext cx="405111" cy="259045"/>
    <xdr:sp macro="" textlink="">
      <xdr:nvSpPr>
        <xdr:cNvPr id="72" name="【道路】&#10;有形固定資産減価償却率該当値テキスト">
          <a:extLst>
            <a:ext uri="{FF2B5EF4-FFF2-40B4-BE49-F238E27FC236}">
              <a16:creationId xmlns:a16="http://schemas.microsoft.com/office/drawing/2014/main" id="{024E07B8-393A-4037-87BF-8E26F17B3761}"/>
            </a:ext>
          </a:extLst>
        </xdr:cNvPr>
        <xdr:cNvSpPr txBox="1"/>
      </xdr:nvSpPr>
      <xdr:spPr>
        <a:xfrm>
          <a:off x="4673600" y="670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27686</xdr:rowOff>
    </xdr:from>
    <xdr:to>
      <xdr:col>20</xdr:col>
      <xdr:colOff>38100</xdr:colOff>
      <xdr:row>39</xdr:row>
      <xdr:rowOff>129286</xdr:rowOff>
    </xdr:to>
    <xdr:sp macro="" textlink="">
      <xdr:nvSpPr>
        <xdr:cNvPr id="73" name="楕円 72">
          <a:extLst>
            <a:ext uri="{FF2B5EF4-FFF2-40B4-BE49-F238E27FC236}">
              <a16:creationId xmlns:a16="http://schemas.microsoft.com/office/drawing/2014/main" id="{E7DD406C-DAD8-4F52-98D3-121CAD68E748}"/>
            </a:ext>
          </a:extLst>
        </xdr:cNvPr>
        <xdr:cNvSpPr/>
      </xdr:nvSpPr>
      <xdr:spPr>
        <a:xfrm>
          <a:off x="3746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78486</xdr:rowOff>
    </xdr:from>
    <xdr:to>
      <xdr:col>24</xdr:col>
      <xdr:colOff>63500</xdr:colOff>
      <xdr:row>39</xdr:row>
      <xdr:rowOff>92202</xdr:rowOff>
    </xdr:to>
    <xdr:cxnSp macro="">
      <xdr:nvCxnSpPr>
        <xdr:cNvPr id="74" name="直線コネクタ 73">
          <a:extLst>
            <a:ext uri="{FF2B5EF4-FFF2-40B4-BE49-F238E27FC236}">
              <a16:creationId xmlns:a16="http://schemas.microsoft.com/office/drawing/2014/main" id="{66B49588-B42B-4373-B827-45F6EC087CF8}"/>
            </a:ext>
          </a:extLst>
        </xdr:cNvPr>
        <xdr:cNvCxnSpPr/>
      </xdr:nvCxnSpPr>
      <xdr:spPr>
        <a:xfrm>
          <a:off x="3797300" y="676503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18542</xdr:rowOff>
    </xdr:from>
    <xdr:to>
      <xdr:col>15</xdr:col>
      <xdr:colOff>101600</xdr:colOff>
      <xdr:row>39</xdr:row>
      <xdr:rowOff>120142</xdr:rowOff>
    </xdr:to>
    <xdr:sp macro="" textlink="">
      <xdr:nvSpPr>
        <xdr:cNvPr id="75" name="楕円 74">
          <a:extLst>
            <a:ext uri="{FF2B5EF4-FFF2-40B4-BE49-F238E27FC236}">
              <a16:creationId xmlns:a16="http://schemas.microsoft.com/office/drawing/2014/main" id="{199CAD10-A8D6-4C21-A912-504CB338A4E0}"/>
            </a:ext>
          </a:extLst>
        </xdr:cNvPr>
        <xdr:cNvSpPr/>
      </xdr:nvSpPr>
      <xdr:spPr>
        <a:xfrm>
          <a:off x="2857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69342</xdr:rowOff>
    </xdr:from>
    <xdr:to>
      <xdr:col>19</xdr:col>
      <xdr:colOff>177800</xdr:colOff>
      <xdr:row>39</xdr:row>
      <xdr:rowOff>78486</xdr:rowOff>
    </xdr:to>
    <xdr:cxnSp macro="">
      <xdr:nvCxnSpPr>
        <xdr:cNvPr id="76" name="直線コネクタ 75">
          <a:extLst>
            <a:ext uri="{FF2B5EF4-FFF2-40B4-BE49-F238E27FC236}">
              <a16:creationId xmlns:a16="http://schemas.microsoft.com/office/drawing/2014/main" id="{C96938C2-1F43-442E-8FA2-121E60B1364E}"/>
            </a:ext>
          </a:extLst>
        </xdr:cNvPr>
        <xdr:cNvCxnSpPr/>
      </xdr:nvCxnSpPr>
      <xdr:spPr>
        <a:xfrm>
          <a:off x="2908300" y="6755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9398</xdr:rowOff>
    </xdr:from>
    <xdr:to>
      <xdr:col>10</xdr:col>
      <xdr:colOff>165100</xdr:colOff>
      <xdr:row>39</xdr:row>
      <xdr:rowOff>110998</xdr:rowOff>
    </xdr:to>
    <xdr:sp macro="" textlink="">
      <xdr:nvSpPr>
        <xdr:cNvPr id="77" name="楕円 76">
          <a:extLst>
            <a:ext uri="{FF2B5EF4-FFF2-40B4-BE49-F238E27FC236}">
              <a16:creationId xmlns:a16="http://schemas.microsoft.com/office/drawing/2014/main" id="{9EA93E77-AFFE-40C7-9EAA-1A5D065B8D35}"/>
            </a:ext>
          </a:extLst>
        </xdr:cNvPr>
        <xdr:cNvSpPr/>
      </xdr:nvSpPr>
      <xdr:spPr>
        <a:xfrm>
          <a:off x="1968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60198</xdr:rowOff>
    </xdr:from>
    <xdr:to>
      <xdr:col>15</xdr:col>
      <xdr:colOff>50800</xdr:colOff>
      <xdr:row>39</xdr:row>
      <xdr:rowOff>69342</xdr:rowOff>
    </xdr:to>
    <xdr:cxnSp macro="">
      <xdr:nvCxnSpPr>
        <xdr:cNvPr id="78" name="直線コネクタ 77">
          <a:extLst>
            <a:ext uri="{FF2B5EF4-FFF2-40B4-BE49-F238E27FC236}">
              <a16:creationId xmlns:a16="http://schemas.microsoft.com/office/drawing/2014/main" id="{7055BB42-025E-45E8-A1B5-8253BA017BB7}"/>
            </a:ext>
          </a:extLst>
        </xdr:cNvPr>
        <xdr:cNvCxnSpPr/>
      </xdr:nvCxnSpPr>
      <xdr:spPr>
        <a:xfrm>
          <a:off x="2019300" y="6746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2540</xdr:rowOff>
    </xdr:from>
    <xdr:to>
      <xdr:col>6</xdr:col>
      <xdr:colOff>38100</xdr:colOff>
      <xdr:row>39</xdr:row>
      <xdr:rowOff>104140</xdr:rowOff>
    </xdr:to>
    <xdr:sp macro="" textlink="">
      <xdr:nvSpPr>
        <xdr:cNvPr id="79" name="楕円 78">
          <a:extLst>
            <a:ext uri="{FF2B5EF4-FFF2-40B4-BE49-F238E27FC236}">
              <a16:creationId xmlns:a16="http://schemas.microsoft.com/office/drawing/2014/main" id="{ECF510C0-341A-4596-A95A-CC4C8B45233A}"/>
            </a:ext>
          </a:extLst>
        </xdr:cNvPr>
        <xdr:cNvSpPr/>
      </xdr:nvSpPr>
      <xdr:spPr>
        <a:xfrm>
          <a:off x="1079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53340</xdr:rowOff>
    </xdr:from>
    <xdr:to>
      <xdr:col>10</xdr:col>
      <xdr:colOff>114300</xdr:colOff>
      <xdr:row>39</xdr:row>
      <xdr:rowOff>60198</xdr:rowOff>
    </xdr:to>
    <xdr:cxnSp macro="">
      <xdr:nvCxnSpPr>
        <xdr:cNvPr id="80" name="直線コネクタ 79">
          <a:extLst>
            <a:ext uri="{FF2B5EF4-FFF2-40B4-BE49-F238E27FC236}">
              <a16:creationId xmlns:a16="http://schemas.microsoft.com/office/drawing/2014/main" id="{84F1ECB5-AE63-4236-AC98-F8A7114CF5E2}"/>
            </a:ext>
          </a:extLst>
        </xdr:cNvPr>
        <xdr:cNvCxnSpPr/>
      </xdr:nvCxnSpPr>
      <xdr:spPr>
        <a:xfrm>
          <a:off x="1130300" y="673989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111523</xdr:rowOff>
    </xdr:from>
    <xdr:ext cx="405111" cy="259045"/>
    <xdr:sp macro="" textlink="">
      <xdr:nvSpPr>
        <xdr:cNvPr id="81" name="n_1aveValue【道路】&#10;有形固定資産減価償却率">
          <a:extLst>
            <a:ext uri="{FF2B5EF4-FFF2-40B4-BE49-F238E27FC236}">
              <a16:creationId xmlns:a16="http://schemas.microsoft.com/office/drawing/2014/main" id="{EEED7651-F740-4FA1-A643-14C7BE82D0EC}"/>
            </a:ext>
          </a:extLst>
        </xdr:cNvPr>
        <xdr:cNvSpPr txBox="1"/>
      </xdr:nvSpPr>
      <xdr:spPr>
        <a:xfrm>
          <a:off x="3582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74947</xdr:rowOff>
    </xdr:from>
    <xdr:ext cx="405111" cy="259045"/>
    <xdr:sp macro="" textlink="">
      <xdr:nvSpPr>
        <xdr:cNvPr id="82" name="n_2aveValue【道路】&#10;有形固定資産減価償却率">
          <a:extLst>
            <a:ext uri="{FF2B5EF4-FFF2-40B4-BE49-F238E27FC236}">
              <a16:creationId xmlns:a16="http://schemas.microsoft.com/office/drawing/2014/main" id="{9CC81641-D99A-4B5E-8FA4-F1D51B9906E7}"/>
            </a:ext>
          </a:extLst>
        </xdr:cNvPr>
        <xdr:cNvSpPr txBox="1"/>
      </xdr:nvSpPr>
      <xdr:spPr>
        <a:xfrm>
          <a:off x="2705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49801</xdr:rowOff>
    </xdr:from>
    <xdr:ext cx="405111" cy="259045"/>
    <xdr:sp macro="" textlink="">
      <xdr:nvSpPr>
        <xdr:cNvPr id="83" name="n_3aveValue【道路】&#10;有形固定資産減価償却率">
          <a:extLst>
            <a:ext uri="{FF2B5EF4-FFF2-40B4-BE49-F238E27FC236}">
              <a16:creationId xmlns:a16="http://schemas.microsoft.com/office/drawing/2014/main" id="{A758F635-213D-4943-BC55-9E38953DDCDD}"/>
            </a:ext>
          </a:extLst>
        </xdr:cNvPr>
        <xdr:cNvSpPr txBox="1"/>
      </xdr:nvSpPr>
      <xdr:spPr>
        <a:xfrm>
          <a:off x="1816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26941</xdr:rowOff>
    </xdr:from>
    <xdr:ext cx="405111" cy="259045"/>
    <xdr:sp macro="" textlink="">
      <xdr:nvSpPr>
        <xdr:cNvPr id="84" name="n_4aveValue【道路】&#10;有形固定資産減価償却率">
          <a:extLst>
            <a:ext uri="{FF2B5EF4-FFF2-40B4-BE49-F238E27FC236}">
              <a16:creationId xmlns:a16="http://schemas.microsoft.com/office/drawing/2014/main" id="{D8B27789-A37C-48AB-9BFB-695C484DDFD0}"/>
            </a:ext>
          </a:extLst>
        </xdr:cNvPr>
        <xdr:cNvSpPr txBox="1"/>
      </xdr:nvSpPr>
      <xdr:spPr>
        <a:xfrm>
          <a:off x="927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120413</xdr:rowOff>
    </xdr:from>
    <xdr:ext cx="405111" cy="259045"/>
    <xdr:sp macro="" textlink="">
      <xdr:nvSpPr>
        <xdr:cNvPr id="85" name="n_1mainValue【道路】&#10;有形固定資産減価償却率">
          <a:extLst>
            <a:ext uri="{FF2B5EF4-FFF2-40B4-BE49-F238E27FC236}">
              <a16:creationId xmlns:a16="http://schemas.microsoft.com/office/drawing/2014/main" id="{3477A0E8-CC89-4A53-84BF-BB2CB1A7F361}"/>
            </a:ext>
          </a:extLst>
        </xdr:cNvPr>
        <xdr:cNvSpPr txBox="1"/>
      </xdr:nvSpPr>
      <xdr:spPr>
        <a:xfrm>
          <a:off x="3582044" y="680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111269</xdr:rowOff>
    </xdr:from>
    <xdr:ext cx="405111" cy="259045"/>
    <xdr:sp macro="" textlink="">
      <xdr:nvSpPr>
        <xdr:cNvPr id="86" name="n_2mainValue【道路】&#10;有形固定資産減価償却率">
          <a:extLst>
            <a:ext uri="{FF2B5EF4-FFF2-40B4-BE49-F238E27FC236}">
              <a16:creationId xmlns:a16="http://schemas.microsoft.com/office/drawing/2014/main" id="{69926CDD-574A-4A6B-9C1D-540DA1ED07BB}"/>
            </a:ext>
          </a:extLst>
        </xdr:cNvPr>
        <xdr:cNvSpPr txBox="1"/>
      </xdr:nvSpPr>
      <xdr:spPr>
        <a:xfrm>
          <a:off x="27057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102125</xdr:rowOff>
    </xdr:from>
    <xdr:ext cx="405111" cy="259045"/>
    <xdr:sp macro="" textlink="">
      <xdr:nvSpPr>
        <xdr:cNvPr id="87" name="n_3mainValue【道路】&#10;有形固定資産減価償却率">
          <a:extLst>
            <a:ext uri="{FF2B5EF4-FFF2-40B4-BE49-F238E27FC236}">
              <a16:creationId xmlns:a16="http://schemas.microsoft.com/office/drawing/2014/main" id="{82263267-F5CF-42EA-A093-4999511170F3}"/>
            </a:ext>
          </a:extLst>
        </xdr:cNvPr>
        <xdr:cNvSpPr txBox="1"/>
      </xdr:nvSpPr>
      <xdr:spPr>
        <a:xfrm>
          <a:off x="1816744" y="678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95267</xdr:rowOff>
    </xdr:from>
    <xdr:ext cx="405111" cy="259045"/>
    <xdr:sp macro="" textlink="">
      <xdr:nvSpPr>
        <xdr:cNvPr id="88" name="n_4mainValue【道路】&#10;有形固定資産減価償却率">
          <a:extLst>
            <a:ext uri="{FF2B5EF4-FFF2-40B4-BE49-F238E27FC236}">
              <a16:creationId xmlns:a16="http://schemas.microsoft.com/office/drawing/2014/main" id="{FF89EC6D-1E17-4DAD-92AE-9AAECC110AE1}"/>
            </a:ext>
          </a:extLst>
        </xdr:cNvPr>
        <xdr:cNvSpPr txBox="1"/>
      </xdr:nvSpPr>
      <xdr:spPr>
        <a:xfrm>
          <a:off x="927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2B64960C-1733-46C1-9515-0818270CEFA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449229A0-385D-4B34-8BDB-E16C2FB5896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146F3BB1-50C3-4ED8-B7A6-4C8EAADC30E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15B751DB-2627-410D-82E0-EF564BC2A0C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BEC587E-8613-41A6-9703-F3C78C8AB1F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A6BCD828-214F-4E26-95A5-B91FCC393D2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34CB20DE-2ED5-430F-8D91-AD89060F927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883BBFA-25E6-412F-B79D-AF80F05140B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7DAE476B-5253-41F7-843A-298FFF6A116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517C72C6-9E9D-4D78-9C5C-EC257230D0A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B26B4FA5-CAA6-4275-B895-1858334BBEB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9843C12F-E9CD-43B9-BDFF-9F1F242FAF8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B8E8F658-3D2B-4245-9531-C741DC6E21D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E09A9100-F117-47F1-B2FD-BF33759029F9}"/>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4BB19512-4C47-4B55-B20E-3F2C2866CB8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FF2C9E5A-0FEA-4303-9BFF-5C04CE81466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659A1BEA-83A1-454B-B91C-627B18C9BF14}"/>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6A7CC8F7-EAE7-412D-889D-1B4F2D7EFC8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3D67F44F-44AD-4526-BFAE-300A12E2363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1CBA26D6-B709-4A59-A18A-F1608B3BC7E4}"/>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A1282C74-1E34-47F9-A053-A6C5FEFB6C0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9F14B9B6-806B-404F-866A-2ED8A839D0A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2BD86725-09C3-4A46-9053-267107912A0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87859</xdr:rowOff>
    </xdr:from>
    <xdr:to>
      <xdr:col>54</xdr:col>
      <xdr:colOff>189865</xdr:colOff>
      <xdr:row>41</xdr:row>
      <xdr:rowOff>149123</xdr:rowOff>
    </xdr:to>
    <xdr:cxnSp macro="">
      <xdr:nvCxnSpPr>
        <xdr:cNvPr id="112" name="直線コネクタ 111">
          <a:extLst>
            <a:ext uri="{FF2B5EF4-FFF2-40B4-BE49-F238E27FC236}">
              <a16:creationId xmlns:a16="http://schemas.microsoft.com/office/drawing/2014/main" id="{49CC99D7-CCA7-42CF-ADB1-D482A4C7B688}"/>
            </a:ext>
          </a:extLst>
        </xdr:cNvPr>
        <xdr:cNvCxnSpPr/>
      </xdr:nvCxnSpPr>
      <xdr:spPr>
        <a:xfrm flipV="1">
          <a:off x="10476865" y="5917159"/>
          <a:ext cx="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152950</xdr:rowOff>
    </xdr:from>
    <xdr:ext cx="469744" cy="259045"/>
    <xdr:sp macro="" textlink="">
      <xdr:nvSpPr>
        <xdr:cNvPr id="113" name="【道路】&#10;一人当たり延長最小値テキスト">
          <a:extLst>
            <a:ext uri="{FF2B5EF4-FFF2-40B4-BE49-F238E27FC236}">
              <a16:creationId xmlns:a16="http://schemas.microsoft.com/office/drawing/2014/main" id="{70961DA5-8C23-4F25-8523-78E9A7D4FB7A}"/>
            </a:ext>
          </a:extLst>
        </xdr:cNvPr>
        <xdr:cNvSpPr txBox="1"/>
      </xdr:nvSpPr>
      <xdr:spPr>
        <a:xfrm>
          <a:off x="10515600" y="718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149123</xdr:rowOff>
    </xdr:from>
    <xdr:to>
      <xdr:col>55</xdr:col>
      <xdr:colOff>88900</xdr:colOff>
      <xdr:row>41</xdr:row>
      <xdr:rowOff>149123</xdr:rowOff>
    </xdr:to>
    <xdr:cxnSp macro="">
      <xdr:nvCxnSpPr>
        <xdr:cNvPr id="114" name="直線コネクタ 113">
          <a:extLst>
            <a:ext uri="{FF2B5EF4-FFF2-40B4-BE49-F238E27FC236}">
              <a16:creationId xmlns:a16="http://schemas.microsoft.com/office/drawing/2014/main" id="{ED68177A-4F60-4B3C-9561-75DE2797F304}"/>
            </a:ext>
          </a:extLst>
        </xdr:cNvPr>
        <xdr:cNvCxnSpPr/>
      </xdr:nvCxnSpPr>
      <xdr:spPr>
        <a:xfrm>
          <a:off x="10388600" y="7178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34536</xdr:rowOff>
    </xdr:from>
    <xdr:ext cx="534377" cy="259045"/>
    <xdr:sp macro="" textlink="">
      <xdr:nvSpPr>
        <xdr:cNvPr id="115" name="【道路】&#10;一人当たり延長最大値テキスト">
          <a:extLst>
            <a:ext uri="{FF2B5EF4-FFF2-40B4-BE49-F238E27FC236}">
              <a16:creationId xmlns:a16="http://schemas.microsoft.com/office/drawing/2014/main" id="{7FD3139F-4D46-4419-BFC3-020606E82910}"/>
            </a:ext>
          </a:extLst>
        </xdr:cNvPr>
        <xdr:cNvSpPr txBox="1"/>
      </xdr:nvSpPr>
      <xdr:spPr>
        <a:xfrm>
          <a:off x="10515600" y="569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87859</xdr:rowOff>
    </xdr:from>
    <xdr:to>
      <xdr:col>55</xdr:col>
      <xdr:colOff>88900</xdr:colOff>
      <xdr:row>34</xdr:row>
      <xdr:rowOff>87859</xdr:rowOff>
    </xdr:to>
    <xdr:cxnSp macro="">
      <xdr:nvCxnSpPr>
        <xdr:cNvPr id="116" name="直線コネクタ 115">
          <a:extLst>
            <a:ext uri="{FF2B5EF4-FFF2-40B4-BE49-F238E27FC236}">
              <a16:creationId xmlns:a16="http://schemas.microsoft.com/office/drawing/2014/main" id="{96DE6116-1759-4AA5-954D-A60BAE8EAEC0}"/>
            </a:ext>
          </a:extLst>
        </xdr:cNvPr>
        <xdr:cNvCxnSpPr/>
      </xdr:nvCxnSpPr>
      <xdr:spPr>
        <a:xfrm>
          <a:off x="10388600" y="591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100322</xdr:rowOff>
    </xdr:from>
    <xdr:ext cx="534377" cy="259045"/>
    <xdr:sp macro="" textlink="">
      <xdr:nvSpPr>
        <xdr:cNvPr id="117" name="【道路】&#10;一人当たり延長平均値テキスト">
          <a:extLst>
            <a:ext uri="{FF2B5EF4-FFF2-40B4-BE49-F238E27FC236}">
              <a16:creationId xmlns:a16="http://schemas.microsoft.com/office/drawing/2014/main" id="{1EBA2CB5-EE5F-4292-AA2C-69155D92AC3C}"/>
            </a:ext>
          </a:extLst>
        </xdr:cNvPr>
        <xdr:cNvSpPr txBox="1"/>
      </xdr:nvSpPr>
      <xdr:spPr>
        <a:xfrm>
          <a:off x="10515600" y="6615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77445</xdr:rowOff>
    </xdr:from>
    <xdr:to>
      <xdr:col>55</xdr:col>
      <xdr:colOff>50800</xdr:colOff>
      <xdr:row>40</xdr:row>
      <xdr:rowOff>7595</xdr:rowOff>
    </xdr:to>
    <xdr:sp macro="" textlink="">
      <xdr:nvSpPr>
        <xdr:cNvPr id="118" name="フローチャート: 判断 117">
          <a:extLst>
            <a:ext uri="{FF2B5EF4-FFF2-40B4-BE49-F238E27FC236}">
              <a16:creationId xmlns:a16="http://schemas.microsoft.com/office/drawing/2014/main" id="{EFA58435-BCE1-4E0F-B499-8EC5A20996A8}"/>
            </a:ext>
          </a:extLst>
        </xdr:cNvPr>
        <xdr:cNvSpPr/>
      </xdr:nvSpPr>
      <xdr:spPr>
        <a:xfrm>
          <a:off x="10426700" y="67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87237</xdr:rowOff>
    </xdr:from>
    <xdr:to>
      <xdr:col>50</xdr:col>
      <xdr:colOff>165100</xdr:colOff>
      <xdr:row>40</xdr:row>
      <xdr:rowOff>17387</xdr:rowOff>
    </xdr:to>
    <xdr:sp macro="" textlink="">
      <xdr:nvSpPr>
        <xdr:cNvPr id="119" name="フローチャート: 判断 118">
          <a:extLst>
            <a:ext uri="{FF2B5EF4-FFF2-40B4-BE49-F238E27FC236}">
              <a16:creationId xmlns:a16="http://schemas.microsoft.com/office/drawing/2014/main" id="{62F57150-2D31-452B-9E61-0954CED1BB38}"/>
            </a:ext>
          </a:extLst>
        </xdr:cNvPr>
        <xdr:cNvSpPr/>
      </xdr:nvSpPr>
      <xdr:spPr>
        <a:xfrm>
          <a:off x="9588500" y="677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98266</xdr:rowOff>
    </xdr:from>
    <xdr:to>
      <xdr:col>46</xdr:col>
      <xdr:colOff>38100</xdr:colOff>
      <xdr:row>40</xdr:row>
      <xdr:rowOff>28416</xdr:rowOff>
    </xdr:to>
    <xdr:sp macro="" textlink="">
      <xdr:nvSpPr>
        <xdr:cNvPr id="120" name="フローチャート: 判断 119">
          <a:extLst>
            <a:ext uri="{FF2B5EF4-FFF2-40B4-BE49-F238E27FC236}">
              <a16:creationId xmlns:a16="http://schemas.microsoft.com/office/drawing/2014/main" id="{20EC7789-C893-427C-9C75-DE4FAE6A0123}"/>
            </a:ext>
          </a:extLst>
        </xdr:cNvPr>
        <xdr:cNvSpPr/>
      </xdr:nvSpPr>
      <xdr:spPr>
        <a:xfrm>
          <a:off x="8699500" y="67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103200</xdr:rowOff>
    </xdr:from>
    <xdr:to>
      <xdr:col>41</xdr:col>
      <xdr:colOff>101600</xdr:colOff>
      <xdr:row>40</xdr:row>
      <xdr:rowOff>33350</xdr:rowOff>
    </xdr:to>
    <xdr:sp macro="" textlink="">
      <xdr:nvSpPr>
        <xdr:cNvPr id="121" name="フローチャート: 判断 120">
          <a:extLst>
            <a:ext uri="{FF2B5EF4-FFF2-40B4-BE49-F238E27FC236}">
              <a16:creationId xmlns:a16="http://schemas.microsoft.com/office/drawing/2014/main" id="{97C52B7E-8D32-4B4B-9E6B-76D804D4E9BA}"/>
            </a:ext>
          </a:extLst>
        </xdr:cNvPr>
        <xdr:cNvSpPr/>
      </xdr:nvSpPr>
      <xdr:spPr>
        <a:xfrm>
          <a:off x="7810500" y="67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123641</xdr:rowOff>
    </xdr:from>
    <xdr:to>
      <xdr:col>36</xdr:col>
      <xdr:colOff>165100</xdr:colOff>
      <xdr:row>40</xdr:row>
      <xdr:rowOff>53791</xdr:rowOff>
    </xdr:to>
    <xdr:sp macro="" textlink="">
      <xdr:nvSpPr>
        <xdr:cNvPr id="122" name="フローチャート: 判断 121">
          <a:extLst>
            <a:ext uri="{FF2B5EF4-FFF2-40B4-BE49-F238E27FC236}">
              <a16:creationId xmlns:a16="http://schemas.microsoft.com/office/drawing/2014/main" id="{9C592495-A241-4CBB-B683-DD1B89D457A2}"/>
            </a:ext>
          </a:extLst>
        </xdr:cNvPr>
        <xdr:cNvSpPr/>
      </xdr:nvSpPr>
      <xdr:spPr>
        <a:xfrm>
          <a:off x="6921500" y="681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FDF08FC-DF1C-4CE5-B9CC-C58003EA814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2F28CF0-DC4C-4926-941E-E0A1D4C6D15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CAB8304-8117-4C31-9032-0FE6FD0EDC2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2CACAA4-0163-49C1-8A83-D0B7DEC5F03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76F8B68-B29D-43DC-8041-52FB19E68BA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65005</xdr:rowOff>
    </xdr:from>
    <xdr:to>
      <xdr:col>55</xdr:col>
      <xdr:colOff>50800</xdr:colOff>
      <xdr:row>40</xdr:row>
      <xdr:rowOff>166605</xdr:rowOff>
    </xdr:to>
    <xdr:sp macro="" textlink="">
      <xdr:nvSpPr>
        <xdr:cNvPr id="128" name="楕円 127">
          <a:extLst>
            <a:ext uri="{FF2B5EF4-FFF2-40B4-BE49-F238E27FC236}">
              <a16:creationId xmlns:a16="http://schemas.microsoft.com/office/drawing/2014/main" id="{D560C41F-0D59-4412-A4E6-A831BCA0ACFF}"/>
            </a:ext>
          </a:extLst>
        </xdr:cNvPr>
        <xdr:cNvSpPr/>
      </xdr:nvSpPr>
      <xdr:spPr>
        <a:xfrm>
          <a:off x="10426700" y="692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43432</xdr:rowOff>
    </xdr:from>
    <xdr:ext cx="534377" cy="259045"/>
    <xdr:sp macro="" textlink="">
      <xdr:nvSpPr>
        <xdr:cNvPr id="129" name="【道路】&#10;一人当たり延長該当値テキスト">
          <a:extLst>
            <a:ext uri="{FF2B5EF4-FFF2-40B4-BE49-F238E27FC236}">
              <a16:creationId xmlns:a16="http://schemas.microsoft.com/office/drawing/2014/main" id="{FD61B8F2-C82B-4FED-B10E-9D845B7D7544}"/>
            </a:ext>
          </a:extLst>
        </xdr:cNvPr>
        <xdr:cNvSpPr txBox="1"/>
      </xdr:nvSpPr>
      <xdr:spPr>
        <a:xfrm>
          <a:off x="10515600" y="690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71386</xdr:rowOff>
    </xdr:from>
    <xdr:to>
      <xdr:col>50</xdr:col>
      <xdr:colOff>165100</xdr:colOff>
      <xdr:row>41</xdr:row>
      <xdr:rowOff>1536</xdr:rowOff>
    </xdr:to>
    <xdr:sp macro="" textlink="">
      <xdr:nvSpPr>
        <xdr:cNvPr id="130" name="楕円 129">
          <a:extLst>
            <a:ext uri="{FF2B5EF4-FFF2-40B4-BE49-F238E27FC236}">
              <a16:creationId xmlns:a16="http://schemas.microsoft.com/office/drawing/2014/main" id="{2ADB4CE4-331B-49E2-B45C-78B51EB6CA13}"/>
            </a:ext>
          </a:extLst>
        </xdr:cNvPr>
        <xdr:cNvSpPr/>
      </xdr:nvSpPr>
      <xdr:spPr>
        <a:xfrm>
          <a:off x="9588500" y="69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115805</xdr:rowOff>
    </xdr:from>
    <xdr:to>
      <xdr:col>55</xdr:col>
      <xdr:colOff>0</xdr:colOff>
      <xdr:row>40</xdr:row>
      <xdr:rowOff>122186</xdr:rowOff>
    </xdr:to>
    <xdr:cxnSp macro="">
      <xdr:nvCxnSpPr>
        <xdr:cNvPr id="131" name="直線コネクタ 130">
          <a:extLst>
            <a:ext uri="{FF2B5EF4-FFF2-40B4-BE49-F238E27FC236}">
              <a16:creationId xmlns:a16="http://schemas.microsoft.com/office/drawing/2014/main" id="{13D2BB80-E614-44AF-88A8-92E114249A5F}"/>
            </a:ext>
          </a:extLst>
        </xdr:cNvPr>
        <xdr:cNvCxnSpPr/>
      </xdr:nvCxnSpPr>
      <xdr:spPr>
        <a:xfrm flipV="1">
          <a:off x="9639300" y="6973805"/>
          <a:ext cx="838200" cy="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76759</xdr:rowOff>
    </xdr:from>
    <xdr:to>
      <xdr:col>46</xdr:col>
      <xdr:colOff>38100</xdr:colOff>
      <xdr:row>41</xdr:row>
      <xdr:rowOff>6909</xdr:rowOff>
    </xdr:to>
    <xdr:sp macro="" textlink="">
      <xdr:nvSpPr>
        <xdr:cNvPr id="132" name="楕円 131">
          <a:extLst>
            <a:ext uri="{FF2B5EF4-FFF2-40B4-BE49-F238E27FC236}">
              <a16:creationId xmlns:a16="http://schemas.microsoft.com/office/drawing/2014/main" id="{421173E1-AA3A-416B-BD23-B6EDEFE2E38E}"/>
            </a:ext>
          </a:extLst>
        </xdr:cNvPr>
        <xdr:cNvSpPr/>
      </xdr:nvSpPr>
      <xdr:spPr>
        <a:xfrm>
          <a:off x="8699500" y="693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122186</xdr:rowOff>
    </xdr:from>
    <xdr:to>
      <xdr:col>50</xdr:col>
      <xdr:colOff>114300</xdr:colOff>
      <xdr:row>40</xdr:row>
      <xdr:rowOff>127559</xdr:rowOff>
    </xdr:to>
    <xdr:cxnSp macro="">
      <xdr:nvCxnSpPr>
        <xdr:cNvPr id="133" name="直線コネクタ 132">
          <a:extLst>
            <a:ext uri="{FF2B5EF4-FFF2-40B4-BE49-F238E27FC236}">
              <a16:creationId xmlns:a16="http://schemas.microsoft.com/office/drawing/2014/main" id="{FA330148-9B65-4B0C-830D-234C7AD85E93}"/>
            </a:ext>
          </a:extLst>
        </xdr:cNvPr>
        <xdr:cNvCxnSpPr/>
      </xdr:nvCxnSpPr>
      <xdr:spPr>
        <a:xfrm flipV="1">
          <a:off x="8750300" y="6980186"/>
          <a:ext cx="8890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77883</xdr:rowOff>
    </xdr:from>
    <xdr:to>
      <xdr:col>41</xdr:col>
      <xdr:colOff>101600</xdr:colOff>
      <xdr:row>41</xdr:row>
      <xdr:rowOff>8033</xdr:rowOff>
    </xdr:to>
    <xdr:sp macro="" textlink="">
      <xdr:nvSpPr>
        <xdr:cNvPr id="134" name="楕円 133">
          <a:extLst>
            <a:ext uri="{FF2B5EF4-FFF2-40B4-BE49-F238E27FC236}">
              <a16:creationId xmlns:a16="http://schemas.microsoft.com/office/drawing/2014/main" id="{E38FDA9C-EB7D-4707-B658-BE04DB3BB9D2}"/>
            </a:ext>
          </a:extLst>
        </xdr:cNvPr>
        <xdr:cNvSpPr/>
      </xdr:nvSpPr>
      <xdr:spPr>
        <a:xfrm>
          <a:off x="7810500" y="693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127559</xdr:rowOff>
    </xdr:from>
    <xdr:to>
      <xdr:col>45</xdr:col>
      <xdr:colOff>177800</xdr:colOff>
      <xdr:row>40</xdr:row>
      <xdr:rowOff>128683</xdr:rowOff>
    </xdr:to>
    <xdr:cxnSp macro="">
      <xdr:nvCxnSpPr>
        <xdr:cNvPr id="135" name="直線コネクタ 134">
          <a:extLst>
            <a:ext uri="{FF2B5EF4-FFF2-40B4-BE49-F238E27FC236}">
              <a16:creationId xmlns:a16="http://schemas.microsoft.com/office/drawing/2014/main" id="{6AC93C9E-6792-4491-8169-1BB4DA6583BE}"/>
            </a:ext>
          </a:extLst>
        </xdr:cNvPr>
        <xdr:cNvCxnSpPr/>
      </xdr:nvCxnSpPr>
      <xdr:spPr>
        <a:xfrm flipV="1">
          <a:off x="7861300" y="6985559"/>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83179</xdr:rowOff>
    </xdr:from>
    <xdr:to>
      <xdr:col>36</xdr:col>
      <xdr:colOff>165100</xdr:colOff>
      <xdr:row>41</xdr:row>
      <xdr:rowOff>13329</xdr:rowOff>
    </xdr:to>
    <xdr:sp macro="" textlink="">
      <xdr:nvSpPr>
        <xdr:cNvPr id="136" name="楕円 135">
          <a:extLst>
            <a:ext uri="{FF2B5EF4-FFF2-40B4-BE49-F238E27FC236}">
              <a16:creationId xmlns:a16="http://schemas.microsoft.com/office/drawing/2014/main" id="{B81D4B6D-C8BF-4FD0-A7F7-BFCC87D420BC}"/>
            </a:ext>
          </a:extLst>
        </xdr:cNvPr>
        <xdr:cNvSpPr/>
      </xdr:nvSpPr>
      <xdr:spPr>
        <a:xfrm>
          <a:off x="6921500" y="694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128683</xdr:rowOff>
    </xdr:from>
    <xdr:to>
      <xdr:col>41</xdr:col>
      <xdr:colOff>50800</xdr:colOff>
      <xdr:row>40</xdr:row>
      <xdr:rowOff>133979</xdr:rowOff>
    </xdr:to>
    <xdr:cxnSp macro="">
      <xdr:nvCxnSpPr>
        <xdr:cNvPr id="137" name="直線コネクタ 136">
          <a:extLst>
            <a:ext uri="{FF2B5EF4-FFF2-40B4-BE49-F238E27FC236}">
              <a16:creationId xmlns:a16="http://schemas.microsoft.com/office/drawing/2014/main" id="{5114377B-0E0D-4859-B565-4A8562423998}"/>
            </a:ext>
          </a:extLst>
        </xdr:cNvPr>
        <xdr:cNvCxnSpPr/>
      </xdr:nvCxnSpPr>
      <xdr:spPr>
        <a:xfrm flipV="1">
          <a:off x="6972300" y="6986683"/>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33914</xdr:rowOff>
    </xdr:from>
    <xdr:ext cx="534377" cy="259045"/>
    <xdr:sp macro="" textlink="">
      <xdr:nvSpPr>
        <xdr:cNvPr id="138" name="n_1aveValue【道路】&#10;一人当たり延長">
          <a:extLst>
            <a:ext uri="{FF2B5EF4-FFF2-40B4-BE49-F238E27FC236}">
              <a16:creationId xmlns:a16="http://schemas.microsoft.com/office/drawing/2014/main" id="{F97444A2-27A0-4AE7-AFBB-D9CE228C4C92}"/>
            </a:ext>
          </a:extLst>
        </xdr:cNvPr>
        <xdr:cNvSpPr txBox="1"/>
      </xdr:nvSpPr>
      <xdr:spPr>
        <a:xfrm>
          <a:off x="9359411" y="654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44943</xdr:rowOff>
    </xdr:from>
    <xdr:ext cx="534377" cy="259045"/>
    <xdr:sp macro="" textlink="">
      <xdr:nvSpPr>
        <xdr:cNvPr id="139" name="n_2aveValue【道路】&#10;一人当たり延長">
          <a:extLst>
            <a:ext uri="{FF2B5EF4-FFF2-40B4-BE49-F238E27FC236}">
              <a16:creationId xmlns:a16="http://schemas.microsoft.com/office/drawing/2014/main" id="{FF622228-4806-4EF9-9BB8-2444F8BF9838}"/>
            </a:ext>
          </a:extLst>
        </xdr:cNvPr>
        <xdr:cNvSpPr txBox="1"/>
      </xdr:nvSpPr>
      <xdr:spPr>
        <a:xfrm>
          <a:off x="8483111" y="65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49877</xdr:rowOff>
    </xdr:from>
    <xdr:ext cx="534377" cy="259045"/>
    <xdr:sp macro="" textlink="">
      <xdr:nvSpPr>
        <xdr:cNvPr id="140" name="n_3aveValue【道路】&#10;一人当たり延長">
          <a:extLst>
            <a:ext uri="{FF2B5EF4-FFF2-40B4-BE49-F238E27FC236}">
              <a16:creationId xmlns:a16="http://schemas.microsoft.com/office/drawing/2014/main" id="{502FA7A8-1027-4C59-84E0-1BE26B15FBE4}"/>
            </a:ext>
          </a:extLst>
        </xdr:cNvPr>
        <xdr:cNvSpPr txBox="1"/>
      </xdr:nvSpPr>
      <xdr:spPr>
        <a:xfrm>
          <a:off x="7594111" y="65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70318</xdr:rowOff>
    </xdr:from>
    <xdr:ext cx="534377" cy="259045"/>
    <xdr:sp macro="" textlink="">
      <xdr:nvSpPr>
        <xdr:cNvPr id="141" name="n_4aveValue【道路】&#10;一人当たり延長">
          <a:extLst>
            <a:ext uri="{FF2B5EF4-FFF2-40B4-BE49-F238E27FC236}">
              <a16:creationId xmlns:a16="http://schemas.microsoft.com/office/drawing/2014/main" id="{63690E3D-B889-49E5-975C-F8CB3215318A}"/>
            </a:ext>
          </a:extLst>
        </xdr:cNvPr>
        <xdr:cNvSpPr txBox="1"/>
      </xdr:nvSpPr>
      <xdr:spPr>
        <a:xfrm>
          <a:off x="6705111" y="658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164113</xdr:rowOff>
    </xdr:from>
    <xdr:ext cx="534377" cy="259045"/>
    <xdr:sp macro="" textlink="">
      <xdr:nvSpPr>
        <xdr:cNvPr id="142" name="n_1mainValue【道路】&#10;一人当たり延長">
          <a:extLst>
            <a:ext uri="{FF2B5EF4-FFF2-40B4-BE49-F238E27FC236}">
              <a16:creationId xmlns:a16="http://schemas.microsoft.com/office/drawing/2014/main" id="{3140E6B2-3800-46B7-B537-49CEAAF85BDB}"/>
            </a:ext>
          </a:extLst>
        </xdr:cNvPr>
        <xdr:cNvSpPr txBox="1"/>
      </xdr:nvSpPr>
      <xdr:spPr>
        <a:xfrm>
          <a:off x="9359411" y="702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169486</xdr:rowOff>
    </xdr:from>
    <xdr:ext cx="534377" cy="259045"/>
    <xdr:sp macro="" textlink="">
      <xdr:nvSpPr>
        <xdr:cNvPr id="143" name="n_2mainValue【道路】&#10;一人当たり延長">
          <a:extLst>
            <a:ext uri="{FF2B5EF4-FFF2-40B4-BE49-F238E27FC236}">
              <a16:creationId xmlns:a16="http://schemas.microsoft.com/office/drawing/2014/main" id="{51FF4642-217F-4D30-AE01-67AFD8294D81}"/>
            </a:ext>
          </a:extLst>
        </xdr:cNvPr>
        <xdr:cNvSpPr txBox="1"/>
      </xdr:nvSpPr>
      <xdr:spPr>
        <a:xfrm>
          <a:off x="8483111" y="702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170610</xdr:rowOff>
    </xdr:from>
    <xdr:ext cx="534377" cy="259045"/>
    <xdr:sp macro="" textlink="">
      <xdr:nvSpPr>
        <xdr:cNvPr id="144" name="n_3mainValue【道路】&#10;一人当たり延長">
          <a:extLst>
            <a:ext uri="{FF2B5EF4-FFF2-40B4-BE49-F238E27FC236}">
              <a16:creationId xmlns:a16="http://schemas.microsoft.com/office/drawing/2014/main" id="{9943D79E-3601-44C4-A0A0-B33E637B56C0}"/>
            </a:ext>
          </a:extLst>
        </xdr:cNvPr>
        <xdr:cNvSpPr txBox="1"/>
      </xdr:nvSpPr>
      <xdr:spPr>
        <a:xfrm>
          <a:off x="7594111" y="702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4456</xdr:rowOff>
    </xdr:from>
    <xdr:ext cx="534377" cy="259045"/>
    <xdr:sp macro="" textlink="">
      <xdr:nvSpPr>
        <xdr:cNvPr id="145" name="n_4mainValue【道路】&#10;一人当たり延長">
          <a:extLst>
            <a:ext uri="{FF2B5EF4-FFF2-40B4-BE49-F238E27FC236}">
              <a16:creationId xmlns:a16="http://schemas.microsoft.com/office/drawing/2014/main" id="{61CD667D-DAA4-46D9-B2C5-22383D6C3EB1}"/>
            </a:ext>
          </a:extLst>
        </xdr:cNvPr>
        <xdr:cNvSpPr txBox="1"/>
      </xdr:nvSpPr>
      <xdr:spPr>
        <a:xfrm>
          <a:off x="6705111" y="703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C1F899AD-9D86-4C9C-B683-2F07BB479F5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1E0B3E31-EC08-44FB-9E66-63341EB60E1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DA68EC3C-7871-4F1B-AB37-4D6FC044248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BAC7F40-4151-406C-9055-9B768B85CFD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918FE7C-C81B-4344-A50B-9B991BA9D6E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E397775E-2A9A-4AA8-B892-7DB59716FDE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243881A-40E1-48F8-8EF3-7DC1FE08424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C5A4A7B0-2647-47CD-99D7-CF722A5A6BF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27BAA3E0-ABA2-4D25-89D4-848210C1008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6F35987-7E2E-4597-931C-5B5A19BCD6B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A408F60-8F08-4F73-8D40-2DE4C2C5CBB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F532C873-1763-4FCC-982D-68527DB5430C}"/>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BBF222B3-D403-41AA-994B-C2B383213B6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BC36E850-5F1D-4541-A586-A95164731E2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8C12EF1-3856-4C4C-9348-F448CE58513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8CC896FA-FD62-4BB5-AE0F-17D3C6D1778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4B0CB96-C2E0-43EE-8B00-F490AD22D3D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FFD5DB30-BBC3-4535-A67E-ED220B721C2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8C774675-6827-4F0A-9727-10B226E0C07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97D64687-C191-4F5C-9EA2-27146611468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2B662D01-B6E4-4BEE-ACAE-718D6CD841D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59022050-7C85-4A9D-AD99-82F3CA46A9D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79F34285-3B7F-4CD4-B58F-6B32B0944D7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773A25F-B265-449F-A587-4623CEC4677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59AAB8B5-431C-42D4-94DC-7E4E6246DB5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C68A2A6C-A0F7-48A8-BEEA-9AE5535258DE}"/>
            </a:ext>
          </a:extLst>
        </xdr:cNvPr>
        <xdr:cNvCxnSpPr/>
      </xdr:nvCxnSpPr>
      <xdr:spPr>
        <a:xfrm flipV="1">
          <a:off x="4634865" y="9532620"/>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D5CADA1E-0AB0-4F70-8521-56138B3364BF}"/>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1F0C0C6C-87C8-4387-9D59-837692DE38A1}"/>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9DFB1B1-4871-4861-9278-40FE1C317F93}"/>
            </a:ext>
          </a:extLst>
        </xdr:cNvPr>
        <xdr:cNvSpPr txBox="1"/>
      </xdr:nvSpPr>
      <xdr:spPr>
        <a:xfrm>
          <a:off x="4673600" y="930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a:extLst>
            <a:ext uri="{FF2B5EF4-FFF2-40B4-BE49-F238E27FC236}">
              <a16:creationId xmlns:a16="http://schemas.microsoft.com/office/drawing/2014/main" id="{5AEC12AB-8542-470F-A250-6AD2698F8A42}"/>
            </a:ext>
          </a:extLst>
        </xdr:cNvPr>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C75FF97D-A9CD-44DA-AFC1-5018A7776FAD}"/>
            </a:ext>
          </a:extLst>
        </xdr:cNvPr>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7" name="フローチャート: 判断 176">
          <a:extLst>
            <a:ext uri="{FF2B5EF4-FFF2-40B4-BE49-F238E27FC236}">
              <a16:creationId xmlns:a16="http://schemas.microsoft.com/office/drawing/2014/main" id="{EC32D7C6-ADF6-489E-B2B8-5A318E4E373E}"/>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8" name="フローチャート: 判断 177">
          <a:extLst>
            <a:ext uri="{FF2B5EF4-FFF2-40B4-BE49-F238E27FC236}">
              <a16:creationId xmlns:a16="http://schemas.microsoft.com/office/drawing/2014/main" id="{5249841E-197F-47AB-9472-8B4CE8A2ACCE}"/>
            </a:ext>
          </a:extLst>
        </xdr:cNvPr>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97790</xdr:rowOff>
    </xdr:from>
    <xdr:to>
      <xdr:col>15</xdr:col>
      <xdr:colOff>101600</xdr:colOff>
      <xdr:row>61</xdr:row>
      <xdr:rowOff>27940</xdr:rowOff>
    </xdr:to>
    <xdr:sp macro="" textlink="">
      <xdr:nvSpPr>
        <xdr:cNvPr id="179" name="フローチャート: 判断 178">
          <a:extLst>
            <a:ext uri="{FF2B5EF4-FFF2-40B4-BE49-F238E27FC236}">
              <a16:creationId xmlns:a16="http://schemas.microsoft.com/office/drawing/2014/main" id="{D5B1243B-9E8F-459C-92D9-6CFBD612722C}"/>
            </a:ext>
          </a:extLst>
        </xdr:cNvPr>
        <xdr:cNvSpPr/>
      </xdr:nvSpPr>
      <xdr:spPr>
        <a:xfrm>
          <a:off x="2857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71665</xdr:rowOff>
    </xdr:from>
    <xdr:to>
      <xdr:col>10</xdr:col>
      <xdr:colOff>165100</xdr:colOff>
      <xdr:row>61</xdr:row>
      <xdr:rowOff>1815</xdr:rowOff>
    </xdr:to>
    <xdr:sp macro="" textlink="">
      <xdr:nvSpPr>
        <xdr:cNvPr id="180" name="フローチャート: 判断 179">
          <a:extLst>
            <a:ext uri="{FF2B5EF4-FFF2-40B4-BE49-F238E27FC236}">
              <a16:creationId xmlns:a16="http://schemas.microsoft.com/office/drawing/2014/main" id="{4C8C2637-8AF5-424F-8A96-1DA0909E1F6B}"/>
            </a:ext>
          </a:extLst>
        </xdr:cNvPr>
        <xdr:cNvSpPr/>
      </xdr:nvSpPr>
      <xdr:spPr>
        <a:xfrm>
          <a:off x="1968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56969</xdr:rowOff>
    </xdr:from>
    <xdr:to>
      <xdr:col>6</xdr:col>
      <xdr:colOff>38100</xdr:colOff>
      <xdr:row>60</xdr:row>
      <xdr:rowOff>158569</xdr:rowOff>
    </xdr:to>
    <xdr:sp macro="" textlink="">
      <xdr:nvSpPr>
        <xdr:cNvPr id="181" name="フローチャート: 判断 180">
          <a:extLst>
            <a:ext uri="{FF2B5EF4-FFF2-40B4-BE49-F238E27FC236}">
              <a16:creationId xmlns:a16="http://schemas.microsoft.com/office/drawing/2014/main" id="{5963275E-82ED-4F76-9CF8-0D562D004ABE}"/>
            </a:ext>
          </a:extLst>
        </xdr:cNvPr>
        <xdr:cNvSpPr/>
      </xdr:nvSpPr>
      <xdr:spPr>
        <a:xfrm>
          <a:off x="1079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1C573BC-1E9F-4A8B-A629-3923DB88544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9F0D1A5-0BB9-47DA-B3A7-7F475887524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1C20CE4-7D48-46BE-A6A6-8B20D8A9CD8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BC388D0-BC69-4593-8387-10DD4EC2773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55E24CE-BD16-44CA-9103-66DBC3B4BB8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56969</xdr:rowOff>
    </xdr:from>
    <xdr:to>
      <xdr:col>24</xdr:col>
      <xdr:colOff>114300</xdr:colOff>
      <xdr:row>60</xdr:row>
      <xdr:rowOff>158569</xdr:rowOff>
    </xdr:to>
    <xdr:sp macro="" textlink="">
      <xdr:nvSpPr>
        <xdr:cNvPr id="187" name="楕円 186">
          <a:extLst>
            <a:ext uri="{FF2B5EF4-FFF2-40B4-BE49-F238E27FC236}">
              <a16:creationId xmlns:a16="http://schemas.microsoft.com/office/drawing/2014/main" id="{CDD74267-CC35-4B0A-8315-C97478511E12}"/>
            </a:ext>
          </a:extLst>
        </xdr:cNvPr>
        <xdr:cNvSpPr/>
      </xdr:nvSpPr>
      <xdr:spPr>
        <a:xfrm>
          <a:off x="45847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79846</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8ACD5B25-72E9-4F8E-8429-8E730C76DE94}"/>
            </a:ext>
          </a:extLst>
        </xdr:cNvPr>
        <xdr:cNvSpPr txBox="1"/>
      </xdr:nvSpPr>
      <xdr:spPr>
        <a:xfrm>
          <a:off x="4673600" y="10195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84727</xdr:rowOff>
    </xdr:from>
    <xdr:to>
      <xdr:col>20</xdr:col>
      <xdr:colOff>38100</xdr:colOff>
      <xdr:row>61</xdr:row>
      <xdr:rowOff>14877</xdr:rowOff>
    </xdr:to>
    <xdr:sp macro="" textlink="">
      <xdr:nvSpPr>
        <xdr:cNvPr id="189" name="楕円 188">
          <a:extLst>
            <a:ext uri="{FF2B5EF4-FFF2-40B4-BE49-F238E27FC236}">
              <a16:creationId xmlns:a16="http://schemas.microsoft.com/office/drawing/2014/main" id="{286B0653-19AA-4891-AD47-5179C5A10907}"/>
            </a:ext>
          </a:extLst>
        </xdr:cNvPr>
        <xdr:cNvSpPr/>
      </xdr:nvSpPr>
      <xdr:spPr>
        <a:xfrm>
          <a:off x="3746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107769</xdr:rowOff>
    </xdr:from>
    <xdr:to>
      <xdr:col>24</xdr:col>
      <xdr:colOff>63500</xdr:colOff>
      <xdr:row>60</xdr:row>
      <xdr:rowOff>135527</xdr:rowOff>
    </xdr:to>
    <xdr:cxnSp macro="">
      <xdr:nvCxnSpPr>
        <xdr:cNvPr id="190" name="直線コネクタ 189">
          <a:extLst>
            <a:ext uri="{FF2B5EF4-FFF2-40B4-BE49-F238E27FC236}">
              <a16:creationId xmlns:a16="http://schemas.microsoft.com/office/drawing/2014/main" id="{CA4282D5-C62C-4756-BDA3-FEA015EF457E}"/>
            </a:ext>
          </a:extLst>
        </xdr:cNvPr>
        <xdr:cNvCxnSpPr/>
      </xdr:nvCxnSpPr>
      <xdr:spPr>
        <a:xfrm flipV="1">
          <a:off x="3797300" y="1039476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43906</xdr:rowOff>
    </xdr:from>
    <xdr:to>
      <xdr:col>15</xdr:col>
      <xdr:colOff>101600</xdr:colOff>
      <xdr:row>60</xdr:row>
      <xdr:rowOff>145506</xdr:rowOff>
    </xdr:to>
    <xdr:sp macro="" textlink="">
      <xdr:nvSpPr>
        <xdr:cNvPr id="191" name="楕円 190">
          <a:extLst>
            <a:ext uri="{FF2B5EF4-FFF2-40B4-BE49-F238E27FC236}">
              <a16:creationId xmlns:a16="http://schemas.microsoft.com/office/drawing/2014/main" id="{9297852A-64AE-4594-BFA5-5037805ED6A2}"/>
            </a:ext>
          </a:extLst>
        </xdr:cNvPr>
        <xdr:cNvSpPr/>
      </xdr:nvSpPr>
      <xdr:spPr>
        <a:xfrm>
          <a:off x="2857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94706</xdr:rowOff>
    </xdr:from>
    <xdr:to>
      <xdr:col>19</xdr:col>
      <xdr:colOff>177800</xdr:colOff>
      <xdr:row>60</xdr:row>
      <xdr:rowOff>135527</xdr:rowOff>
    </xdr:to>
    <xdr:cxnSp macro="">
      <xdr:nvCxnSpPr>
        <xdr:cNvPr id="192" name="直線コネクタ 191">
          <a:extLst>
            <a:ext uri="{FF2B5EF4-FFF2-40B4-BE49-F238E27FC236}">
              <a16:creationId xmlns:a16="http://schemas.microsoft.com/office/drawing/2014/main" id="{B7EEE09E-4342-49BC-B2CE-9536546B829B}"/>
            </a:ext>
          </a:extLst>
        </xdr:cNvPr>
        <xdr:cNvCxnSpPr/>
      </xdr:nvCxnSpPr>
      <xdr:spPr>
        <a:xfrm>
          <a:off x="2908300" y="1038170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27577</xdr:rowOff>
    </xdr:from>
    <xdr:to>
      <xdr:col>10</xdr:col>
      <xdr:colOff>165100</xdr:colOff>
      <xdr:row>60</xdr:row>
      <xdr:rowOff>129177</xdr:rowOff>
    </xdr:to>
    <xdr:sp macro="" textlink="">
      <xdr:nvSpPr>
        <xdr:cNvPr id="193" name="楕円 192">
          <a:extLst>
            <a:ext uri="{FF2B5EF4-FFF2-40B4-BE49-F238E27FC236}">
              <a16:creationId xmlns:a16="http://schemas.microsoft.com/office/drawing/2014/main" id="{C35358C2-33C0-46D3-8CB9-21295304EFEA}"/>
            </a:ext>
          </a:extLst>
        </xdr:cNvPr>
        <xdr:cNvSpPr/>
      </xdr:nvSpPr>
      <xdr:spPr>
        <a:xfrm>
          <a:off x="1968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78377</xdr:rowOff>
    </xdr:from>
    <xdr:to>
      <xdr:col>15</xdr:col>
      <xdr:colOff>50800</xdr:colOff>
      <xdr:row>60</xdr:row>
      <xdr:rowOff>94706</xdr:rowOff>
    </xdr:to>
    <xdr:cxnSp macro="">
      <xdr:nvCxnSpPr>
        <xdr:cNvPr id="194" name="直線コネクタ 193">
          <a:extLst>
            <a:ext uri="{FF2B5EF4-FFF2-40B4-BE49-F238E27FC236}">
              <a16:creationId xmlns:a16="http://schemas.microsoft.com/office/drawing/2014/main" id="{D10FE362-0861-4073-B919-101AB5FA1DDD}"/>
            </a:ext>
          </a:extLst>
        </xdr:cNvPr>
        <xdr:cNvCxnSpPr/>
      </xdr:nvCxnSpPr>
      <xdr:spPr>
        <a:xfrm>
          <a:off x="2019300" y="1036537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169635</xdr:rowOff>
    </xdr:from>
    <xdr:to>
      <xdr:col>6</xdr:col>
      <xdr:colOff>38100</xdr:colOff>
      <xdr:row>60</xdr:row>
      <xdr:rowOff>99785</xdr:rowOff>
    </xdr:to>
    <xdr:sp macro="" textlink="">
      <xdr:nvSpPr>
        <xdr:cNvPr id="195" name="楕円 194">
          <a:extLst>
            <a:ext uri="{FF2B5EF4-FFF2-40B4-BE49-F238E27FC236}">
              <a16:creationId xmlns:a16="http://schemas.microsoft.com/office/drawing/2014/main" id="{BD0C3028-BAD5-4CA6-AB58-5DC43F635052}"/>
            </a:ext>
          </a:extLst>
        </xdr:cNvPr>
        <xdr:cNvSpPr/>
      </xdr:nvSpPr>
      <xdr:spPr>
        <a:xfrm>
          <a:off x="1079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48985</xdr:rowOff>
    </xdr:from>
    <xdr:to>
      <xdr:col>10</xdr:col>
      <xdr:colOff>114300</xdr:colOff>
      <xdr:row>60</xdr:row>
      <xdr:rowOff>78377</xdr:rowOff>
    </xdr:to>
    <xdr:cxnSp macro="">
      <xdr:nvCxnSpPr>
        <xdr:cNvPr id="196" name="直線コネクタ 195">
          <a:extLst>
            <a:ext uri="{FF2B5EF4-FFF2-40B4-BE49-F238E27FC236}">
              <a16:creationId xmlns:a16="http://schemas.microsoft.com/office/drawing/2014/main" id="{9D07AA98-6291-4B2D-B877-953B2A315CCC}"/>
            </a:ext>
          </a:extLst>
        </xdr:cNvPr>
        <xdr:cNvCxnSpPr/>
      </xdr:nvCxnSpPr>
      <xdr:spPr>
        <a:xfrm>
          <a:off x="1130300" y="10335985"/>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56623</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C95CC06A-CBAF-45BB-B764-ED72DA4FA36B}"/>
            </a:ext>
          </a:extLst>
        </xdr:cNvPr>
        <xdr:cNvSpPr txBox="1"/>
      </xdr:nvSpPr>
      <xdr:spPr>
        <a:xfrm>
          <a:off x="35820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19067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36ED33BB-99DD-4275-B4B1-F3C69EB58DA5}"/>
            </a:ext>
          </a:extLst>
        </xdr:cNvPr>
        <xdr:cNvSpPr txBox="1"/>
      </xdr:nvSpPr>
      <xdr:spPr>
        <a:xfrm>
          <a:off x="2705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164392</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3A33262E-F36A-47B9-AE88-8A2C4EF9678E}"/>
            </a:ext>
          </a:extLst>
        </xdr:cNvPr>
        <xdr:cNvSpPr txBox="1"/>
      </xdr:nvSpPr>
      <xdr:spPr>
        <a:xfrm>
          <a:off x="1816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149696</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82421B2D-0F16-4620-9409-93DF36584C3E}"/>
            </a:ext>
          </a:extLst>
        </xdr:cNvPr>
        <xdr:cNvSpPr txBox="1"/>
      </xdr:nvSpPr>
      <xdr:spPr>
        <a:xfrm>
          <a:off x="9277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31404</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88080815-D25F-4F52-A077-0EA123FC91B8}"/>
            </a:ext>
          </a:extLst>
        </xdr:cNvPr>
        <xdr:cNvSpPr txBox="1"/>
      </xdr:nvSpPr>
      <xdr:spPr>
        <a:xfrm>
          <a:off x="35820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162033</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37AC28FA-2FEB-4632-A311-9F162F569E5F}"/>
            </a:ext>
          </a:extLst>
        </xdr:cNvPr>
        <xdr:cNvSpPr txBox="1"/>
      </xdr:nvSpPr>
      <xdr:spPr>
        <a:xfrm>
          <a:off x="2705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145704</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20DC516F-C93E-4449-868A-8AC73A7F1FAC}"/>
            </a:ext>
          </a:extLst>
        </xdr:cNvPr>
        <xdr:cNvSpPr txBox="1"/>
      </xdr:nvSpPr>
      <xdr:spPr>
        <a:xfrm>
          <a:off x="1816744"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116312</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4702B506-49EF-4C2E-8662-C54B6FEC2126}"/>
            </a:ext>
          </a:extLst>
        </xdr:cNvPr>
        <xdr:cNvSpPr txBox="1"/>
      </xdr:nvSpPr>
      <xdr:spPr>
        <a:xfrm>
          <a:off x="927744" y="1006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C9748C77-D085-4E64-8609-FA732CE0411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C75B493C-C428-4D63-87B0-68DF5A3F468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B18BECD-21D7-4BDB-B4BD-46CEC9B55E5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54833495-DC91-44D4-AED4-2E9C8B91D85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F49CF0ED-AA87-4036-84B1-659D93B5B60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0154310-86FC-46D8-9978-2BA71A4B9AF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299EC7D0-7C53-403F-B7A0-076B5323243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CF848770-FD68-430D-AFB5-7E855E2B08B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3562C516-C8F7-4C2A-98CC-521B55E77CF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213E7CB9-D476-494E-8833-90128E9FCEC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D2350F05-1016-4B48-BDA3-837F77733545}"/>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735079E9-F6A0-4D33-9BBE-C4AFBAD03397}"/>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D938471F-898E-4579-80CD-3CC2A494C3AE}"/>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DB69334F-A68E-42C7-B12A-A3FE0DA5B3B2}"/>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AE9DE312-0CCF-4B1B-8266-F3826870439C}"/>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7A53CA6B-C06E-4BB5-B7A2-EE5929AA510D}"/>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B7162177-D2DC-4F75-9424-0D2FEF24DB9A}"/>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3C48ED71-DED6-4143-961C-419B26F93F65}"/>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F0307E44-E1FE-4F4D-A96F-083B24A67814}"/>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887552F0-9DBC-4953-98EB-7178992DDDED}"/>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1B71D9F8-4F21-4395-AEE6-2D496E4DAABE}"/>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924388EB-7629-494D-A5F7-4F1AE30F150E}"/>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82E3BBB-7BDA-4439-A962-5E84442C25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C3CD5689-9C28-46AB-B47C-02C1C36A13F3}"/>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64221514-7B51-4C00-9A16-F39087CB34C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90931</xdr:rowOff>
    </xdr:from>
    <xdr:to>
      <xdr:col>54</xdr:col>
      <xdr:colOff>189865</xdr:colOff>
      <xdr:row>64</xdr:row>
      <xdr:rowOff>129110</xdr:rowOff>
    </xdr:to>
    <xdr:cxnSp macro="">
      <xdr:nvCxnSpPr>
        <xdr:cNvPr id="230" name="直線コネクタ 229">
          <a:extLst>
            <a:ext uri="{FF2B5EF4-FFF2-40B4-BE49-F238E27FC236}">
              <a16:creationId xmlns:a16="http://schemas.microsoft.com/office/drawing/2014/main" id="{2C39D3EF-9CB6-485D-B0C4-DA594CA5BB54}"/>
            </a:ext>
          </a:extLst>
        </xdr:cNvPr>
        <xdr:cNvCxnSpPr/>
      </xdr:nvCxnSpPr>
      <xdr:spPr>
        <a:xfrm flipV="1">
          <a:off x="10476865" y="9692131"/>
          <a:ext cx="0" cy="140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132937</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E8A7E068-BAA9-4384-8471-2C2C376BDE9F}"/>
            </a:ext>
          </a:extLst>
        </xdr:cNvPr>
        <xdr:cNvSpPr txBox="1"/>
      </xdr:nvSpPr>
      <xdr:spPr>
        <a:xfrm>
          <a:off x="10515600" y="111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129110</xdr:rowOff>
    </xdr:from>
    <xdr:to>
      <xdr:col>55</xdr:col>
      <xdr:colOff>88900</xdr:colOff>
      <xdr:row>64</xdr:row>
      <xdr:rowOff>129110</xdr:rowOff>
    </xdr:to>
    <xdr:cxnSp macro="">
      <xdr:nvCxnSpPr>
        <xdr:cNvPr id="232" name="直線コネクタ 231">
          <a:extLst>
            <a:ext uri="{FF2B5EF4-FFF2-40B4-BE49-F238E27FC236}">
              <a16:creationId xmlns:a16="http://schemas.microsoft.com/office/drawing/2014/main" id="{FC77162C-ACB7-434E-BFC5-DD3568A44B23}"/>
            </a:ext>
          </a:extLst>
        </xdr:cNvPr>
        <xdr:cNvCxnSpPr/>
      </xdr:nvCxnSpPr>
      <xdr:spPr>
        <a:xfrm>
          <a:off x="10388600" y="11101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37608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4A35FDCC-5BEA-4F5C-B080-67E6B20A69AF}"/>
            </a:ext>
          </a:extLst>
        </xdr:cNvPr>
        <xdr:cNvSpPr txBox="1"/>
      </xdr:nvSpPr>
      <xdr:spPr>
        <a:xfrm>
          <a:off x="10515600" y="94673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90931</xdr:rowOff>
    </xdr:from>
    <xdr:to>
      <xdr:col>55</xdr:col>
      <xdr:colOff>88900</xdr:colOff>
      <xdr:row>56</xdr:row>
      <xdr:rowOff>90931</xdr:rowOff>
    </xdr:to>
    <xdr:cxnSp macro="">
      <xdr:nvCxnSpPr>
        <xdr:cNvPr id="234" name="直線コネクタ 233">
          <a:extLst>
            <a:ext uri="{FF2B5EF4-FFF2-40B4-BE49-F238E27FC236}">
              <a16:creationId xmlns:a16="http://schemas.microsoft.com/office/drawing/2014/main" id="{9AD81D24-A272-4CCD-83D1-CA8F84AC664A}"/>
            </a:ext>
          </a:extLst>
        </xdr:cNvPr>
        <xdr:cNvCxnSpPr/>
      </xdr:nvCxnSpPr>
      <xdr:spPr>
        <a:xfrm>
          <a:off x="10388600" y="9692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106256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F3B1221E-B9A3-430B-A2B7-5FEB29EA0337}"/>
            </a:ext>
          </a:extLst>
        </xdr:cNvPr>
        <xdr:cNvSpPr txBox="1"/>
      </xdr:nvSpPr>
      <xdr:spPr>
        <a:xfrm>
          <a:off x="10515600" y="10564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83379</xdr:rowOff>
    </xdr:from>
    <xdr:to>
      <xdr:col>55</xdr:col>
      <xdr:colOff>50800</xdr:colOff>
      <xdr:row>63</xdr:row>
      <xdr:rowOff>13529</xdr:rowOff>
    </xdr:to>
    <xdr:sp macro="" textlink="">
      <xdr:nvSpPr>
        <xdr:cNvPr id="236" name="フローチャート: 判断 235">
          <a:extLst>
            <a:ext uri="{FF2B5EF4-FFF2-40B4-BE49-F238E27FC236}">
              <a16:creationId xmlns:a16="http://schemas.microsoft.com/office/drawing/2014/main" id="{CACE9A6B-7E90-4D36-B785-30F6EA6DE454}"/>
            </a:ext>
          </a:extLst>
        </xdr:cNvPr>
        <xdr:cNvSpPr/>
      </xdr:nvSpPr>
      <xdr:spPr>
        <a:xfrm>
          <a:off x="10426700" y="1071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99522</xdr:rowOff>
    </xdr:from>
    <xdr:to>
      <xdr:col>50</xdr:col>
      <xdr:colOff>165100</xdr:colOff>
      <xdr:row>63</xdr:row>
      <xdr:rowOff>29672</xdr:rowOff>
    </xdr:to>
    <xdr:sp macro="" textlink="">
      <xdr:nvSpPr>
        <xdr:cNvPr id="237" name="フローチャート: 判断 236">
          <a:extLst>
            <a:ext uri="{FF2B5EF4-FFF2-40B4-BE49-F238E27FC236}">
              <a16:creationId xmlns:a16="http://schemas.microsoft.com/office/drawing/2014/main" id="{5C7FB51B-938B-44E4-B9AE-C88112D3DDCE}"/>
            </a:ext>
          </a:extLst>
        </xdr:cNvPr>
        <xdr:cNvSpPr/>
      </xdr:nvSpPr>
      <xdr:spPr>
        <a:xfrm>
          <a:off x="9588500" y="1072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106018</xdr:rowOff>
    </xdr:from>
    <xdr:to>
      <xdr:col>46</xdr:col>
      <xdr:colOff>38100</xdr:colOff>
      <xdr:row>63</xdr:row>
      <xdr:rowOff>36168</xdr:rowOff>
    </xdr:to>
    <xdr:sp macro="" textlink="">
      <xdr:nvSpPr>
        <xdr:cNvPr id="238" name="フローチャート: 判断 237">
          <a:extLst>
            <a:ext uri="{FF2B5EF4-FFF2-40B4-BE49-F238E27FC236}">
              <a16:creationId xmlns:a16="http://schemas.microsoft.com/office/drawing/2014/main" id="{6007CD34-AEBC-4D6D-8E86-C55D999D3517}"/>
            </a:ext>
          </a:extLst>
        </xdr:cNvPr>
        <xdr:cNvSpPr/>
      </xdr:nvSpPr>
      <xdr:spPr>
        <a:xfrm>
          <a:off x="8699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117183</xdr:rowOff>
    </xdr:from>
    <xdr:to>
      <xdr:col>41</xdr:col>
      <xdr:colOff>101600</xdr:colOff>
      <xdr:row>63</xdr:row>
      <xdr:rowOff>47333</xdr:rowOff>
    </xdr:to>
    <xdr:sp macro="" textlink="">
      <xdr:nvSpPr>
        <xdr:cNvPr id="239" name="フローチャート: 判断 238">
          <a:extLst>
            <a:ext uri="{FF2B5EF4-FFF2-40B4-BE49-F238E27FC236}">
              <a16:creationId xmlns:a16="http://schemas.microsoft.com/office/drawing/2014/main" id="{B195EC85-27A7-487E-9F7B-586B2368CC68}"/>
            </a:ext>
          </a:extLst>
        </xdr:cNvPr>
        <xdr:cNvSpPr/>
      </xdr:nvSpPr>
      <xdr:spPr>
        <a:xfrm>
          <a:off x="7810500" y="1074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122047</xdr:rowOff>
    </xdr:from>
    <xdr:to>
      <xdr:col>36</xdr:col>
      <xdr:colOff>165100</xdr:colOff>
      <xdr:row>63</xdr:row>
      <xdr:rowOff>52197</xdr:rowOff>
    </xdr:to>
    <xdr:sp macro="" textlink="">
      <xdr:nvSpPr>
        <xdr:cNvPr id="240" name="フローチャート: 判断 239">
          <a:extLst>
            <a:ext uri="{FF2B5EF4-FFF2-40B4-BE49-F238E27FC236}">
              <a16:creationId xmlns:a16="http://schemas.microsoft.com/office/drawing/2014/main" id="{D7C55543-6E20-4077-970E-608EFC373A18}"/>
            </a:ext>
          </a:extLst>
        </xdr:cNvPr>
        <xdr:cNvSpPr/>
      </xdr:nvSpPr>
      <xdr:spPr>
        <a:xfrm>
          <a:off x="6921500" y="1075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4533081-EF31-4059-AD06-6843EA0037B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B92ACE4-01E6-4F62-A71D-67508BDE555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0640F86-DF39-4031-95E2-2F7B7CEF124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A4042AF-D11B-4FF9-B4EA-D6733F702C5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409A521-EDD5-4610-BEFC-F1F8BC13096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88598</xdr:rowOff>
    </xdr:from>
    <xdr:to>
      <xdr:col>55</xdr:col>
      <xdr:colOff>50800</xdr:colOff>
      <xdr:row>64</xdr:row>
      <xdr:rowOff>18748</xdr:rowOff>
    </xdr:to>
    <xdr:sp macro="" textlink="">
      <xdr:nvSpPr>
        <xdr:cNvPr id="246" name="楕円 245">
          <a:extLst>
            <a:ext uri="{FF2B5EF4-FFF2-40B4-BE49-F238E27FC236}">
              <a16:creationId xmlns:a16="http://schemas.microsoft.com/office/drawing/2014/main" id="{252500D3-3584-4857-87CE-3285E9C2BC98}"/>
            </a:ext>
          </a:extLst>
        </xdr:cNvPr>
        <xdr:cNvSpPr/>
      </xdr:nvSpPr>
      <xdr:spPr>
        <a:xfrm>
          <a:off x="10426700" y="108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67025</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738DEDED-2C6D-4FF1-BD6C-342B57333044}"/>
            </a:ext>
          </a:extLst>
        </xdr:cNvPr>
        <xdr:cNvSpPr txBox="1"/>
      </xdr:nvSpPr>
      <xdr:spPr>
        <a:xfrm>
          <a:off x="10515600" y="10868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102203</xdr:rowOff>
    </xdr:from>
    <xdr:to>
      <xdr:col>50</xdr:col>
      <xdr:colOff>165100</xdr:colOff>
      <xdr:row>64</xdr:row>
      <xdr:rowOff>32353</xdr:rowOff>
    </xdr:to>
    <xdr:sp macro="" textlink="">
      <xdr:nvSpPr>
        <xdr:cNvPr id="248" name="楕円 247">
          <a:extLst>
            <a:ext uri="{FF2B5EF4-FFF2-40B4-BE49-F238E27FC236}">
              <a16:creationId xmlns:a16="http://schemas.microsoft.com/office/drawing/2014/main" id="{FCEDED64-BD01-4C15-8618-3E198E3ED997}"/>
            </a:ext>
          </a:extLst>
        </xdr:cNvPr>
        <xdr:cNvSpPr/>
      </xdr:nvSpPr>
      <xdr:spPr>
        <a:xfrm>
          <a:off x="9588500" y="1090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139398</xdr:rowOff>
    </xdr:from>
    <xdr:to>
      <xdr:col>55</xdr:col>
      <xdr:colOff>0</xdr:colOff>
      <xdr:row>63</xdr:row>
      <xdr:rowOff>153003</xdr:rowOff>
    </xdr:to>
    <xdr:cxnSp macro="">
      <xdr:nvCxnSpPr>
        <xdr:cNvPr id="249" name="直線コネクタ 248">
          <a:extLst>
            <a:ext uri="{FF2B5EF4-FFF2-40B4-BE49-F238E27FC236}">
              <a16:creationId xmlns:a16="http://schemas.microsoft.com/office/drawing/2014/main" id="{0E692278-F657-4DB7-B911-9E3A8AE20833}"/>
            </a:ext>
          </a:extLst>
        </xdr:cNvPr>
        <xdr:cNvCxnSpPr/>
      </xdr:nvCxnSpPr>
      <xdr:spPr>
        <a:xfrm flipV="1">
          <a:off x="9639300" y="10940748"/>
          <a:ext cx="838200" cy="13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102994</xdr:rowOff>
    </xdr:from>
    <xdr:to>
      <xdr:col>46</xdr:col>
      <xdr:colOff>38100</xdr:colOff>
      <xdr:row>64</xdr:row>
      <xdr:rowOff>33144</xdr:rowOff>
    </xdr:to>
    <xdr:sp macro="" textlink="">
      <xdr:nvSpPr>
        <xdr:cNvPr id="250" name="楕円 249">
          <a:extLst>
            <a:ext uri="{FF2B5EF4-FFF2-40B4-BE49-F238E27FC236}">
              <a16:creationId xmlns:a16="http://schemas.microsoft.com/office/drawing/2014/main" id="{293369E6-A71F-4902-86E8-BEB5A56D2033}"/>
            </a:ext>
          </a:extLst>
        </xdr:cNvPr>
        <xdr:cNvSpPr/>
      </xdr:nvSpPr>
      <xdr:spPr>
        <a:xfrm>
          <a:off x="8699500" y="1090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153003</xdr:rowOff>
    </xdr:from>
    <xdr:to>
      <xdr:col>50</xdr:col>
      <xdr:colOff>114300</xdr:colOff>
      <xdr:row>63</xdr:row>
      <xdr:rowOff>153794</xdr:rowOff>
    </xdr:to>
    <xdr:cxnSp macro="">
      <xdr:nvCxnSpPr>
        <xdr:cNvPr id="251" name="直線コネクタ 250">
          <a:extLst>
            <a:ext uri="{FF2B5EF4-FFF2-40B4-BE49-F238E27FC236}">
              <a16:creationId xmlns:a16="http://schemas.microsoft.com/office/drawing/2014/main" id="{2A156B3E-7DCB-44EB-BB51-D28622ECE03F}"/>
            </a:ext>
          </a:extLst>
        </xdr:cNvPr>
        <xdr:cNvCxnSpPr/>
      </xdr:nvCxnSpPr>
      <xdr:spPr>
        <a:xfrm flipV="1">
          <a:off x="8750300" y="10954353"/>
          <a:ext cx="889000" cy="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107303</xdr:rowOff>
    </xdr:from>
    <xdr:to>
      <xdr:col>41</xdr:col>
      <xdr:colOff>101600</xdr:colOff>
      <xdr:row>64</xdr:row>
      <xdr:rowOff>37453</xdr:rowOff>
    </xdr:to>
    <xdr:sp macro="" textlink="">
      <xdr:nvSpPr>
        <xdr:cNvPr id="252" name="楕円 251">
          <a:extLst>
            <a:ext uri="{FF2B5EF4-FFF2-40B4-BE49-F238E27FC236}">
              <a16:creationId xmlns:a16="http://schemas.microsoft.com/office/drawing/2014/main" id="{740899B7-1355-490D-9AA1-4F27393040B0}"/>
            </a:ext>
          </a:extLst>
        </xdr:cNvPr>
        <xdr:cNvSpPr/>
      </xdr:nvSpPr>
      <xdr:spPr>
        <a:xfrm>
          <a:off x="7810500" y="1090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153794</xdr:rowOff>
    </xdr:from>
    <xdr:to>
      <xdr:col>45</xdr:col>
      <xdr:colOff>177800</xdr:colOff>
      <xdr:row>63</xdr:row>
      <xdr:rowOff>158103</xdr:rowOff>
    </xdr:to>
    <xdr:cxnSp macro="">
      <xdr:nvCxnSpPr>
        <xdr:cNvPr id="253" name="直線コネクタ 252">
          <a:extLst>
            <a:ext uri="{FF2B5EF4-FFF2-40B4-BE49-F238E27FC236}">
              <a16:creationId xmlns:a16="http://schemas.microsoft.com/office/drawing/2014/main" id="{3AC7A7DA-A370-41FF-B198-D5634D34778A}"/>
            </a:ext>
          </a:extLst>
        </xdr:cNvPr>
        <xdr:cNvCxnSpPr/>
      </xdr:nvCxnSpPr>
      <xdr:spPr>
        <a:xfrm flipV="1">
          <a:off x="7861300" y="10955144"/>
          <a:ext cx="889000" cy="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109852</xdr:rowOff>
    </xdr:from>
    <xdr:to>
      <xdr:col>36</xdr:col>
      <xdr:colOff>165100</xdr:colOff>
      <xdr:row>64</xdr:row>
      <xdr:rowOff>40002</xdr:rowOff>
    </xdr:to>
    <xdr:sp macro="" textlink="">
      <xdr:nvSpPr>
        <xdr:cNvPr id="254" name="楕円 253">
          <a:extLst>
            <a:ext uri="{FF2B5EF4-FFF2-40B4-BE49-F238E27FC236}">
              <a16:creationId xmlns:a16="http://schemas.microsoft.com/office/drawing/2014/main" id="{880CDE08-086D-43C4-AFA1-5B75F81D0906}"/>
            </a:ext>
          </a:extLst>
        </xdr:cNvPr>
        <xdr:cNvSpPr/>
      </xdr:nvSpPr>
      <xdr:spPr>
        <a:xfrm>
          <a:off x="6921500" y="1091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158103</xdr:rowOff>
    </xdr:from>
    <xdr:to>
      <xdr:col>41</xdr:col>
      <xdr:colOff>50800</xdr:colOff>
      <xdr:row>63</xdr:row>
      <xdr:rowOff>160652</xdr:rowOff>
    </xdr:to>
    <xdr:cxnSp macro="">
      <xdr:nvCxnSpPr>
        <xdr:cNvPr id="255" name="直線コネクタ 254">
          <a:extLst>
            <a:ext uri="{FF2B5EF4-FFF2-40B4-BE49-F238E27FC236}">
              <a16:creationId xmlns:a16="http://schemas.microsoft.com/office/drawing/2014/main" id="{82F38E49-36B6-4FA3-A40D-272ACE7E3BA9}"/>
            </a:ext>
          </a:extLst>
        </xdr:cNvPr>
        <xdr:cNvCxnSpPr/>
      </xdr:nvCxnSpPr>
      <xdr:spPr>
        <a:xfrm flipV="1">
          <a:off x="6972300" y="10959453"/>
          <a:ext cx="889000" cy="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46199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21C70F42-5CC0-48D0-9ED0-BCC821AAC2F5}"/>
            </a:ext>
          </a:extLst>
        </xdr:cNvPr>
        <xdr:cNvSpPr txBox="1"/>
      </xdr:nvSpPr>
      <xdr:spPr>
        <a:xfrm>
          <a:off x="9327095" y="10504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52695</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2A2AC84C-343A-4EF1-B869-772AF1D48C4A}"/>
            </a:ext>
          </a:extLst>
        </xdr:cNvPr>
        <xdr:cNvSpPr txBox="1"/>
      </xdr:nvSpPr>
      <xdr:spPr>
        <a:xfrm>
          <a:off x="8450795" y="1051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63860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8C751594-0836-4960-8A76-9E130D009A96}"/>
            </a:ext>
          </a:extLst>
        </xdr:cNvPr>
        <xdr:cNvSpPr txBox="1"/>
      </xdr:nvSpPr>
      <xdr:spPr>
        <a:xfrm>
          <a:off x="7561795" y="1052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68724</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9E345509-E263-49F3-B77E-0653C73A9D9F}"/>
            </a:ext>
          </a:extLst>
        </xdr:cNvPr>
        <xdr:cNvSpPr txBox="1"/>
      </xdr:nvSpPr>
      <xdr:spPr>
        <a:xfrm>
          <a:off x="6672795" y="10527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23480</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54A10D70-AE24-4589-88A8-B785F081D3FD}"/>
            </a:ext>
          </a:extLst>
        </xdr:cNvPr>
        <xdr:cNvSpPr txBox="1"/>
      </xdr:nvSpPr>
      <xdr:spPr>
        <a:xfrm>
          <a:off x="9327095" y="1099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24271</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74D7B6E7-A5BC-41F2-8862-18995A6123AB}"/>
            </a:ext>
          </a:extLst>
        </xdr:cNvPr>
        <xdr:cNvSpPr txBox="1"/>
      </xdr:nvSpPr>
      <xdr:spPr>
        <a:xfrm>
          <a:off x="8450795" y="1099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28580</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5607B28D-1E1E-446F-AEBF-ABE45D0F0732}"/>
            </a:ext>
          </a:extLst>
        </xdr:cNvPr>
        <xdr:cNvSpPr txBox="1"/>
      </xdr:nvSpPr>
      <xdr:spPr>
        <a:xfrm>
          <a:off x="7561795" y="1100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31129</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50346BDE-E301-4FD9-9DCB-0C098E481BF7}"/>
            </a:ext>
          </a:extLst>
        </xdr:cNvPr>
        <xdr:cNvSpPr txBox="1"/>
      </xdr:nvSpPr>
      <xdr:spPr>
        <a:xfrm>
          <a:off x="6672795" y="11003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49D35C7F-2550-45A9-9D2F-F7A1F9F2BFA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B116E7A-B6DC-4330-ABDB-10B07E7C0C0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9234A683-6559-4356-AAE2-A799AB25E59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400D8B91-71BD-43B1-9E5B-089307AE08F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1C6FBE8-4B58-4FD5-B827-5492202D649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C9CE6DC-7250-4B55-8F02-3FE432E5EC8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0584AE7-32C3-425A-AEED-2BBA6C5EC99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80DA7D9B-B8AD-41BF-99D8-05D596E70E1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8D2659F-893D-44D1-B153-5DDA5AB4110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8EC0B6DA-A981-4FC7-A5DD-4801D572270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121D9C21-5955-47DA-B1D6-BC2E72D47F1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AF60B26-7D5E-45AF-ADAA-4943B0A94C9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ED358243-E258-4E47-8C41-E323A55B37AF}"/>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81758ECA-1A06-4BEF-A890-CCCA467CC3B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4ADDDFD-F656-4178-8A75-296F7426FB8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B0CA82-23B8-4B47-B7B5-2869CEA516C2}"/>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EEC3BF4-ABD1-486E-85FF-F60E2CC4316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96BD1A55-FEC0-4E56-9E0F-693A2E95260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7D3F22D1-6933-461A-A884-EA1306166FA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308224F4-10B3-43B3-BFA4-0A6DDB002B7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80F1891A-0D6B-40D2-B866-76C84A455D5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352AF4B-4A27-4565-8A55-E8CD0DA7082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3A1D750D-7AC4-4B65-98DF-9C178DA944F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69E1F0C1-21B1-4895-9D2B-5321687AC6E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169545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22258DB3-149C-47F0-8B4E-F644D21202F4}"/>
            </a:ext>
          </a:extLst>
        </xdr:cNvPr>
        <xdr:cNvCxnSpPr/>
      </xdr:nvCxnSpPr>
      <xdr:spPr>
        <a:xfrm flipV="1">
          <a:off x="4634865" y="1337119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D37B63E5-3712-42C0-986A-27C22419482D}"/>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BF8D8873-224A-4202-8CB5-C5D87A7677CC}"/>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116222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95C0EB83-4517-4504-B635-F33B65E8E390}"/>
            </a:ext>
          </a:extLst>
        </xdr:cNvPr>
        <xdr:cNvSpPr txBox="1"/>
      </xdr:nvSpPr>
      <xdr:spPr>
        <a:xfrm>
          <a:off x="4673600" y="1314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169545</xdr:rowOff>
    </xdr:from>
    <xdr:to>
      <xdr:col>24</xdr:col>
      <xdr:colOff>152400</xdr:colOff>
      <xdr:row>77</xdr:row>
      <xdr:rowOff>169545</xdr:rowOff>
    </xdr:to>
    <xdr:cxnSp macro="">
      <xdr:nvCxnSpPr>
        <xdr:cNvPr id="292" name="直線コネクタ 291">
          <a:extLst>
            <a:ext uri="{FF2B5EF4-FFF2-40B4-BE49-F238E27FC236}">
              <a16:creationId xmlns:a16="http://schemas.microsoft.com/office/drawing/2014/main" id="{596F6A99-8428-4D7E-9760-824EB5A27D37}"/>
            </a:ext>
          </a:extLst>
        </xdr:cNvPr>
        <xdr:cNvCxnSpPr/>
      </xdr:nvCxnSpPr>
      <xdr:spPr>
        <a:xfrm>
          <a:off x="4546600" y="1337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114952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FB30BCA9-FFA7-4DEB-A8F6-215D3BBDCB19}"/>
            </a:ext>
          </a:extLst>
        </xdr:cNvPr>
        <xdr:cNvSpPr txBox="1"/>
      </xdr:nvSpPr>
      <xdr:spPr>
        <a:xfrm>
          <a:off x="4673600" y="14002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92075</xdr:rowOff>
    </xdr:from>
    <xdr:to>
      <xdr:col>24</xdr:col>
      <xdr:colOff>114300</xdr:colOff>
      <xdr:row>83</xdr:row>
      <xdr:rowOff>22225</xdr:rowOff>
    </xdr:to>
    <xdr:sp macro="" textlink="">
      <xdr:nvSpPr>
        <xdr:cNvPr id="294" name="フローチャート: 判断 293">
          <a:extLst>
            <a:ext uri="{FF2B5EF4-FFF2-40B4-BE49-F238E27FC236}">
              <a16:creationId xmlns:a16="http://schemas.microsoft.com/office/drawing/2014/main" id="{052D7526-121B-4CE2-856C-C44412A28425}"/>
            </a:ext>
          </a:extLst>
        </xdr:cNvPr>
        <xdr:cNvSpPr/>
      </xdr:nvSpPr>
      <xdr:spPr>
        <a:xfrm>
          <a:off x="45847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61595</xdr:rowOff>
    </xdr:from>
    <xdr:to>
      <xdr:col>20</xdr:col>
      <xdr:colOff>38100</xdr:colOff>
      <xdr:row>82</xdr:row>
      <xdr:rowOff>163195</xdr:rowOff>
    </xdr:to>
    <xdr:sp macro="" textlink="">
      <xdr:nvSpPr>
        <xdr:cNvPr id="295" name="フローチャート: 判断 294">
          <a:extLst>
            <a:ext uri="{FF2B5EF4-FFF2-40B4-BE49-F238E27FC236}">
              <a16:creationId xmlns:a16="http://schemas.microsoft.com/office/drawing/2014/main" id="{CA19A6DC-9907-4FD3-BF73-B0D8349351DF}"/>
            </a:ext>
          </a:extLst>
        </xdr:cNvPr>
        <xdr:cNvSpPr/>
      </xdr:nvSpPr>
      <xdr:spPr>
        <a:xfrm>
          <a:off x="3746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96" name="フローチャート: 判断 295">
          <a:extLst>
            <a:ext uri="{FF2B5EF4-FFF2-40B4-BE49-F238E27FC236}">
              <a16:creationId xmlns:a16="http://schemas.microsoft.com/office/drawing/2014/main" id="{C8587F8D-0EFF-4613-8403-029A5CEA4CAE}"/>
            </a:ext>
          </a:extLst>
        </xdr:cNvPr>
        <xdr:cNvSpPr/>
      </xdr:nvSpPr>
      <xdr:spPr>
        <a:xfrm>
          <a:off x="2857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1C6DA293-FF8D-49DF-8859-E6B988291FC5}"/>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34925</xdr:rowOff>
    </xdr:from>
    <xdr:to>
      <xdr:col>6</xdr:col>
      <xdr:colOff>38100</xdr:colOff>
      <xdr:row>82</xdr:row>
      <xdr:rowOff>136525</xdr:rowOff>
    </xdr:to>
    <xdr:sp macro="" textlink="">
      <xdr:nvSpPr>
        <xdr:cNvPr id="298" name="フローチャート: 判断 297">
          <a:extLst>
            <a:ext uri="{FF2B5EF4-FFF2-40B4-BE49-F238E27FC236}">
              <a16:creationId xmlns:a16="http://schemas.microsoft.com/office/drawing/2014/main" id="{8FC099BE-1590-4D2E-8753-EA81CC38CEE5}"/>
            </a:ext>
          </a:extLst>
        </xdr:cNvPr>
        <xdr:cNvSpPr/>
      </xdr:nvSpPr>
      <xdr:spPr>
        <a:xfrm>
          <a:off x="1079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7F2F043-3B2E-4C99-B08A-91A6BE30764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87C3485-9531-4313-BDE3-23A9043EF70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5626737-4D08-47BD-A44E-67AFBD4EE26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5E7B5DF-4675-4076-A527-C776276A53C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8336A445-60EF-4C8F-9CFC-63A7480D2AF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170180</xdr:rowOff>
    </xdr:from>
    <xdr:to>
      <xdr:col>24</xdr:col>
      <xdr:colOff>114300</xdr:colOff>
      <xdr:row>83</xdr:row>
      <xdr:rowOff>100330</xdr:rowOff>
    </xdr:to>
    <xdr:sp macro="" textlink="">
      <xdr:nvSpPr>
        <xdr:cNvPr id="304" name="楕円 303">
          <a:extLst>
            <a:ext uri="{FF2B5EF4-FFF2-40B4-BE49-F238E27FC236}">
              <a16:creationId xmlns:a16="http://schemas.microsoft.com/office/drawing/2014/main" id="{B4E68A2D-DFE6-432B-BABD-DE8C14E175DA}"/>
            </a:ext>
          </a:extLst>
        </xdr:cNvPr>
        <xdr:cNvSpPr/>
      </xdr:nvSpPr>
      <xdr:spPr>
        <a:xfrm>
          <a:off x="45847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148607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840C687E-8342-4220-93A9-95B91B7D9F3E}"/>
            </a:ext>
          </a:extLst>
        </xdr:cNvPr>
        <xdr:cNvSpPr txBox="1"/>
      </xdr:nvSpPr>
      <xdr:spPr>
        <a:xfrm>
          <a:off x="4673600"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158750</xdr:rowOff>
    </xdr:from>
    <xdr:to>
      <xdr:col>20</xdr:col>
      <xdr:colOff>38100</xdr:colOff>
      <xdr:row>84</xdr:row>
      <xdr:rowOff>88900</xdr:rowOff>
    </xdr:to>
    <xdr:sp macro="" textlink="">
      <xdr:nvSpPr>
        <xdr:cNvPr id="306" name="楕円 305">
          <a:extLst>
            <a:ext uri="{FF2B5EF4-FFF2-40B4-BE49-F238E27FC236}">
              <a16:creationId xmlns:a16="http://schemas.microsoft.com/office/drawing/2014/main" id="{EAF7DD0C-3A20-44B5-8FC5-A5678844B36E}"/>
            </a:ext>
          </a:extLst>
        </xdr:cNvPr>
        <xdr:cNvSpPr/>
      </xdr:nvSpPr>
      <xdr:spPr>
        <a:xfrm>
          <a:off x="3746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49530</xdr:rowOff>
    </xdr:from>
    <xdr:to>
      <xdr:col>24</xdr:col>
      <xdr:colOff>63500</xdr:colOff>
      <xdr:row>84</xdr:row>
      <xdr:rowOff>38100</xdr:rowOff>
    </xdr:to>
    <xdr:cxnSp macro="">
      <xdr:nvCxnSpPr>
        <xdr:cNvPr id="307" name="直線コネクタ 306">
          <a:extLst>
            <a:ext uri="{FF2B5EF4-FFF2-40B4-BE49-F238E27FC236}">
              <a16:creationId xmlns:a16="http://schemas.microsoft.com/office/drawing/2014/main" id="{E0AF1C0B-C112-4E07-837D-0B1E7DB45F6B}"/>
            </a:ext>
          </a:extLst>
        </xdr:cNvPr>
        <xdr:cNvCxnSpPr/>
      </xdr:nvCxnSpPr>
      <xdr:spPr>
        <a:xfrm flipV="1">
          <a:off x="3797300" y="142798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59689</xdr:rowOff>
    </xdr:from>
    <xdr:to>
      <xdr:col>15</xdr:col>
      <xdr:colOff>101600</xdr:colOff>
      <xdr:row>83</xdr:row>
      <xdr:rowOff>161289</xdr:rowOff>
    </xdr:to>
    <xdr:sp macro="" textlink="">
      <xdr:nvSpPr>
        <xdr:cNvPr id="308" name="楕円 307">
          <a:extLst>
            <a:ext uri="{FF2B5EF4-FFF2-40B4-BE49-F238E27FC236}">
              <a16:creationId xmlns:a16="http://schemas.microsoft.com/office/drawing/2014/main" id="{5A2EE2C0-2162-4176-B13D-016CCAFA8740}"/>
            </a:ext>
          </a:extLst>
        </xdr:cNvPr>
        <xdr:cNvSpPr/>
      </xdr:nvSpPr>
      <xdr:spPr>
        <a:xfrm>
          <a:off x="2857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110489</xdr:rowOff>
    </xdr:from>
    <xdr:to>
      <xdr:col>19</xdr:col>
      <xdr:colOff>177800</xdr:colOff>
      <xdr:row>84</xdr:row>
      <xdr:rowOff>38100</xdr:rowOff>
    </xdr:to>
    <xdr:cxnSp macro="">
      <xdr:nvCxnSpPr>
        <xdr:cNvPr id="309" name="直線コネクタ 308">
          <a:extLst>
            <a:ext uri="{FF2B5EF4-FFF2-40B4-BE49-F238E27FC236}">
              <a16:creationId xmlns:a16="http://schemas.microsoft.com/office/drawing/2014/main" id="{579B9142-7EC2-4384-B9CE-8DB45EEFD6F4}"/>
            </a:ext>
          </a:extLst>
        </xdr:cNvPr>
        <xdr:cNvCxnSpPr/>
      </xdr:nvCxnSpPr>
      <xdr:spPr>
        <a:xfrm>
          <a:off x="2908300" y="143408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74930</xdr:rowOff>
    </xdr:from>
    <xdr:to>
      <xdr:col>10</xdr:col>
      <xdr:colOff>165100</xdr:colOff>
      <xdr:row>84</xdr:row>
      <xdr:rowOff>5080</xdr:rowOff>
    </xdr:to>
    <xdr:sp macro="" textlink="">
      <xdr:nvSpPr>
        <xdr:cNvPr id="310" name="楕円 309">
          <a:extLst>
            <a:ext uri="{FF2B5EF4-FFF2-40B4-BE49-F238E27FC236}">
              <a16:creationId xmlns:a16="http://schemas.microsoft.com/office/drawing/2014/main" id="{21C0071E-9C8F-48BF-909D-98FD5F2CE1E8}"/>
            </a:ext>
          </a:extLst>
        </xdr:cNvPr>
        <xdr:cNvSpPr/>
      </xdr:nvSpPr>
      <xdr:spPr>
        <a:xfrm>
          <a:off x="19685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110489</xdr:rowOff>
    </xdr:from>
    <xdr:to>
      <xdr:col>15</xdr:col>
      <xdr:colOff>50800</xdr:colOff>
      <xdr:row>83</xdr:row>
      <xdr:rowOff>125730</xdr:rowOff>
    </xdr:to>
    <xdr:cxnSp macro="">
      <xdr:nvCxnSpPr>
        <xdr:cNvPr id="311" name="直線コネクタ 310">
          <a:extLst>
            <a:ext uri="{FF2B5EF4-FFF2-40B4-BE49-F238E27FC236}">
              <a16:creationId xmlns:a16="http://schemas.microsoft.com/office/drawing/2014/main" id="{6920D210-51C1-44C5-8B96-1B4CE2B59AE7}"/>
            </a:ext>
          </a:extLst>
        </xdr:cNvPr>
        <xdr:cNvCxnSpPr/>
      </xdr:nvCxnSpPr>
      <xdr:spPr>
        <a:xfrm flipV="1">
          <a:off x="2019300" y="143408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124461</xdr:rowOff>
    </xdr:from>
    <xdr:to>
      <xdr:col>6</xdr:col>
      <xdr:colOff>38100</xdr:colOff>
      <xdr:row>84</xdr:row>
      <xdr:rowOff>54611</xdr:rowOff>
    </xdr:to>
    <xdr:sp macro="" textlink="">
      <xdr:nvSpPr>
        <xdr:cNvPr id="312" name="楕円 311">
          <a:extLst>
            <a:ext uri="{FF2B5EF4-FFF2-40B4-BE49-F238E27FC236}">
              <a16:creationId xmlns:a16="http://schemas.microsoft.com/office/drawing/2014/main" id="{8BFAF922-B464-4452-B51A-346218D70E40}"/>
            </a:ext>
          </a:extLst>
        </xdr:cNvPr>
        <xdr:cNvSpPr/>
      </xdr:nvSpPr>
      <xdr:spPr>
        <a:xfrm>
          <a:off x="1079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125730</xdr:rowOff>
    </xdr:from>
    <xdr:to>
      <xdr:col>10</xdr:col>
      <xdr:colOff>114300</xdr:colOff>
      <xdr:row>84</xdr:row>
      <xdr:rowOff>3811</xdr:rowOff>
    </xdr:to>
    <xdr:cxnSp macro="">
      <xdr:nvCxnSpPr>
        <xdr:cNvPr id="313" name="直線コネクタ 312">
          <a:extLst>
            <a:ext uri="{FF2B5EF4-FFF2-40B4-BE49-F238E27FC236}">
              <a16:creationId xmlns:a16="http://schemas.microsoft.com/office/drawing/2014/main" id="{ACAC28EA-338D-4C1D-9C39-B38D877CC476}"/>
            </a:ext>
          </a:extLst>
        </xdr:cNvPr>
        <xdr:cNvCxnSpPr/>
      </xdr:nvCxnSpPr>
      <xdr:spPr>
        <a:xfrm flipV="1">
          <a:off x="1130300" y="1435608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8272</xdr:rowOff>
    </xdr:from>
    <xdr:ext cx="405111" cy="259045"/>
    <xdr:sp macro="" textlink="">
      <xdr:nvSpPr>
        <xdr:cNvPr id="314" name="n_1aveValue【公営住宅】&#10;有形固定資産減価償却率">
          <a:extLst>
            <a:ext uri="{FF2B5EF4-FFF2-40B4-BE49-F238E27FC236}">
              <a16:creationId xmlns:a16="http://schemas.microsoft.com/office/drawing/2014/main" id="{362356BC-452C-4040-AA3D-8AEFEB2783B6}"/>
            </a:ext>
          </a:extLst>
        </xdr:cNvPr>
        <xdr:cNvSpPr txBox="1"/>
      </xdr:nvSpPr>
      <xdr:spPr>
        <a:xfrm>
          <a:off x="3582044"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15891</xdr:rowOff>
    </xdr:from>
    <xdr:ext cx="405111" cy="259045"/>
    <xdr:sp macro="" textlink="">
      <xdr:nvSpPr>
        <xdr:cNvPr id="315" name="n_2aveValue【公営住宅】&#10;有形固定資産減価償却率">
          <a:extLst>
            <a:ext uri="{FF2B5EF4-FFF2-40B4-BE49-F238E27FC236}">
              <a16:creationId xmlns:a16="http://schemas.microsoft.com/office/drawing/2014/main" id="{BA4490DC-62F4-4C1A-9BE7-74B73AB26395}"/>
            </a:ext>
          </a:extLst>
        </xdr:cNvPr>
        <xdr:cNvSpPr txBox="1"/>
      </xdr:nvSpPr>
      <xdr:spPr>
        <a:xfrm>
          <a:off x="27057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12082</xdr:rowOff>
    </xdr:from>
    <xdr:ext cx="405111" cy="259045"/>
    <xdr:sp macro="" textlink="">
      <xdr:nvSpPr>
        <xdr:cNvPr id="316" name="n_3aveValue【公営住宅】&#10;有形固定資産減価償却率">
          <a:extLst>
            <a:ext uri="{FF2B5EF4-FFF2-40B4-BE49-F238E27FC236}">
              <a16:creationId xmlns:a16="http://schemas.microsoft.com/office/drawing/2014/main" id="{58E86ED5-8BC3-4EA5-ABFD-2A811EDFBF53}"/>
            </a:ext>
          </a:extLst>
        </xdr:cNvPr>
        <xdr:cNvSpPr txBox="1"/>
      </xdr:nvSpPr>
      <xdr:spPr>
        <a:xfrm>
          <a:off x="1816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153052</xdr:rowOff>
    </xdr:from>
    <xdr:ext cx="405111" cy="259045"/>
    <xdr:sp macro="" textlink="">
      <xdr:nvSpPr>
        <xdr:cNvPr id="317" name="n_4aveValue【公営住宅】&#10;有形固定資産減価償却率">
          <a:extLst>
            <a:ext uri="{FF2B5EF4-FFF2-40B4-BE49-F238E27FC236}">
              <a16:creationId xmlns:a16="http://schemas.microsoft.com/office/drawing/2014/main" id="{248EF18D-D82C-496F-A40C-5BF82377B4E1}"/>
            </a:ext>
          </a:extLst>
        </xdr:cNvPr>
        <xdr:cNvSpPr txBox="1"/>
      </xdr:nvSpPr>
      <xdr:spPr>
        <a:xfrm>
          <a:off x="927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80027</xdr:rowOff>
    </xdr:from>
    <xdr:ext cx="405111" cy="259045"/>
    <xdr:sp macro="" textlink="">
      <xdr:nvSpPr>
        <xdr:cNvPr id="318" name="n_1mainValue【公営住宅】&#10;有形固定資産減価償却率">
          <a:extLst>
            <a:ext uri="{FF2B5EF4-FFF2-40B4-BE49-F238E27FC236}">
              <a16:creationId xmlns:a16="http://schemas.microsoft.com/office/drawing/2014/main" id="{37661DF7-0116-41C3-921D-DF26ADA1BBB4}"/>
            </a:ext>
          </a:extLst>
        </xdr:cNvPr>
        <xdr:cNvSpPr txBox="1"/>
      </xdr:nvSpPr>
      <xdr:spPr>
        <a:xfrm>
          <a:off x="35820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152416</xdr:rowOff>
    </xdr:from>
    <xdr:ext cx="405111" cy="259045"/>
    <xdr:sp macro="" textlink="">
      <xdr:nvSpPr>
        <xdr:cNvPr id="319" name="n_2mainValue【公営住宅】&#10;有形固定資産減価償却率">
          <a:extLst>
            <a:ext uri="{FF2B5EF4-FFF2-40B4-BE49-F238E27FC236}">
              <a16:creationId xmlns:a16="http://schemas.microsoft.com/office/drawing/2014/main" id="{19374757-9FC9-4528-87F5-CDB060FEE0C5}"/>
            </a:ext>
          </a:extLst>
        </xdr:cNvPr>
        <xdr:cNvSpPr txBox="1"/>
      </xdr:nvSpPr>
      <xdr:spPr>
        <a:xfrm>
          <a:off x="2705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167657</xdr:rowOff>
    </xdr:from>
    <xdr:ext cx="405111" cy="259045"/>
    <xdr:sp macro="" textlink="">
      <xdr:nvSpPr>
        <xdr:cNvPr id="320" name="n_3mainValue【公営住宅】&#10;有形固定資産減価償却率">
          <a:extLst>
            <a:ext uri="{FF2B5EF4-FFF2-40B4-BE49-F238E27FC236}">
              <a16:creationId xmlns:a16="http://schemas.microsoft.com/office/drawing/2014/main" id="{D00AA9C0-824F-4305-B5E6-21BBFD3E7BAE}"/>
            </a:ext>
          </a:extLst>
        </xdr:cNvPr>
        <xdr:cNvSpPr txBox="1"/>
      </xdr:nvSpPr>
      <xdr:spPr>
        <a:xfrm>
          <a:off x="1816744" y="1439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45738</xdr:rowOff>
    </xdr:from>
    <xdr:ext cx="405111" cy="259045"/>
    <xdr:sp macro="" textlink="">
      <xdr:nvSpPr>
        <xdr:cNvPr id="321" name="n_4mainValue【公営住宅】&#10;有形固定資産減価償却率">
          <a:extLst>
            <a:ext uri="{FF2B5EF4-FFF2-40B4-BE49-F238E27FC236}">
              <a16:creationId xmlns:a16="http://schemas.microsoft.com/office/drawing/2014/main" id="{B56FAAF6-01A9-4266-BEA4-337C7E521AFC}"/>
            </a:ext>
          </a:extLst>
        </xdr:cNvPr>
        <xdr:cNvSpPr txBox="1"/>
      </xdr:nvSpPr>
      <xdr:spPr>
        <a:xfrm>
          <a:off x="9277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C73BA814-2975-474B-8F75-3D32E9CD4F9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B0930C58-4CF0-4271-A151-D768983B380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D7145DDE-2949-4876-8DB3-2AD204E9740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BFC4FBC0-1C8D-4B25-8415-2CA480BD9F6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CC07437-7A2E-45B2-A81F-05CDEBABF91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93D1C9B-00BB-4F57-A504-FE2F36A9152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FB89AEA4-2AB3-467C-925D-48B5658DDB0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C96469C9-6A13-4DE4-9AE5-7374114FBE1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DE2C9774-A721-44E3-876D-D5F04261B2C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30C0FF90-0B12-421A-93C4-6B2327E8EC8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94AD57D7-97D5-4B97-931D-39D4391813C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3A78094F-E4A2-4042-9836-57E5585F5C0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177B845E-2AE4-4F5F-9496-E48FA1B5261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299F101A-3A6C-4F2E-B444-6993AF017EE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E1176317-D7FA-4011-94BC-6E199BFE902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CE33A78B-AA0A-426C-A221-8F2643C9A34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93C85ADD-49CD-4BAF-A360-E68036466357}"/>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D5D58E2F-280E-4C2D-9835-A2BCF662E181}"/>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476A3A5F-CF4E-4451-B690-FC1678EAF9DE}"/>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54DBD18-E7F2-4A79-9F62-29BD43F553BE}"/>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2939CF3-9D00-4296-9810-B9B4ECDCFA5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4B531F83-4995-41BD-9900-28239B7FC03B}"/>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9425AA2D-64E1-4A8F-9EBF-8273DD176DD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113728</xdr:rowOff>
    </xdr:from>
    <xdr:to>
      <xdr:col>54</xdr:col>
      <xdr:colOff>189865</xdr:colOff>
      <xdr:row>86</xdr:row>
      <xdr:rowOff>111443</xdr:rowOff>
    </xdr:to>
    <xdr:cxnSp macro="">
      <xdr:nvCxnSpPr>
        <xdr:cNvPr id="345" name="直線コネクタ 344">
          <a:extLst>
            <a:ext uri="{FF2B5EF4-FFF2-40B4-BE49-F238E27FC236}">
              <a16:creationId xmlns:a16="http://schemas.microsoft.com/office/drawing/2014/main" id="{D234A337-C859-418F-B996-2226D71AAAE7}"/>
            </a:ext>
          </a:extLst>
        </xdr:cNvPr>
        <xdr:cNvCxnSpPr/>
      </xdr:nvCxnSpPr>
      <xdr:spPr>
        <a:xfrm flipV="1">
          <a:off x="10476865" y="13486828"/>
          <a:ext cx="0" cy="136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115270</xdr:rowOff>
    </xdr:from>
    <xdr:ext cx="469744" cy="259045"/>
    <xdr:sp macro="" textlink="">
      <xdr:nvSpPr>
        <xdr:cNvPr id="346" name="【公営住宅】&#10;一人当たり面積最小値テキスト">
          <a:extLst>
            <a:ext uri="{FF2B5EF4-FFF2-40B4-BE49-F238E27FC236}">
              <a16:creationId xmlns:a16="http://schemas.microsoft.com/office/drawing/2014/main" id="{BCB2572B-CCE3-4173-BA78-7EEF940D419F}"/>
            </a:ext>
          </a:extLst>
        </xdr:cNvPr>
        <xdr:cNvSpPr txBox="1"/>
      </xdr:nvSpPr>
      <xdr:spPr>
        <a:xfrm>
          <a:off x="10515600" y="1485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111443</xdr:rowOff>
    </xdr:from>
    <xdr:to>
      <xdr:col>55</xdr:col>
      <xdr:colOff>88900</xdr:colOff>
      <xdr:row>86</xdr:row>
      <xdr:rowOff>111443</xdr:rowOff>
    </xdr:to>
    <xdr:cxnSp macro="">
      <xdr:nvCxnSpPr>
        <xdr:cNvPr id="347" name="直線コネクタ 346">
          <a:extLst>
            <a:ext uri="{FF2B5EF4-FFF2-40B4-BE49-F238E27FC236}">
              <a16:creationId xmlns:a16="http://schemas.microsoft.com/office/drawing/2014/main" id="{B3678FEC-4E3A-4AD8-A396-2654490DC690}"/>
            </a:ext>
          </a:extLst>
        </xdr:cNvPr>
        <xdr:cNvCxnSpPr/>
      </xdr:nvCxnSpPr>
      <xdr:spPr>
        <a:xfrm>
          <a:off x="10388600" y="1485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60405</xdr:rowOff>
    </xdr:from>
    <xdr:ext cx="469744" cy="259045"/>
    <xdr:sp macro="" textlink="">
      <xdr:nvSpPr>
        <xdr:cNvPr id="348" name="【公営住宅】&#10;一人当たり面積最大値テキスト">
          <a:extLst>
            <a:ext uri="{FF2B5EF4-FFF2-40B4-BE49-F238E27FC236}">
              <a16:creationId xmlns:a16="http://schemas.microsoft.com/office/drawing/2014/main" id="{555545D4-260D-4FA9-8122-D17EC31533EF}"/>
            </a:ext>
          </a:extLst>
        </xdr:cNvPr>
        <xdr:cNvSpPr txBox="1"/>
      </xdr:nvSpPr>
      <xdr:spPr>
        <a:xfrm>
          <a:off x="10515600" y="1326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113728</xdr:rowOff>
    </xdr:from>
    <xdr:to>
      <xdr:col>55</xdr:col>
      <xdr:colOff>88900</xdr:colOff>
      <xdr:row>78</xdr:row>
      <xdr:rowOff>113728</xdr:rowOff>
    </xdr:to>
    <xdr:cxnSp macro="">
      <xdr:nvCxnSpPr>
        <xdr:cNvPr id="349" name="直線コネクタ 348">
          <a:extLst>
            <a:ext uri="{FF2B5EF4-FFF2-40B4-BE49-F238E27FC236}">
              <a16:creationId xmlns:a16="http://schemas.microsoft.com/office/drawing/2014/main" id="{C31BC38D-490C-41F7-A1EF-1FA219729ED1}"/>
            </a:ext>
          </a:extLst>
        </xdr:cNvPr>
        <xdr:cNvCxnSpPr/>
      </xdr:nvCxnSpPr>
      <xdr:spPr>
        <a:xfrm>
          <a:off x="10388600" y="134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167721</xdr:rowOff>
    </xdr:from>
    <xdr:ext cx="469744" cy="259045"/>
    <xdr:sp macro="" textlink="">
      <xdr:nvSpPr>
        <xdr:cNvPr id="350" name="【公営住宅】&#10;一人当たり面積平均値テキスト">
          <a:extLst>
            <a:ext uri="{FF2B5EF4-FFF2-40B4-BE49-F238E27FC236}">
              <a16:creationId xmlns:a16="http://schemas.microsoft.com/office/drawing/2014/main" id="{1D39B3C2-6C1E-4E91-B27B-57745C9A9BB4}"/>
            </a:ext>
          </a:extLst>
        </xdr:cNvPr>
        <xdr:cNvSpPr txBox="1"/>
      </xdr:nvSpPr>
      <xdr:spPr>
        <a:xfrm>
          <a:off x="10515600" y="14398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144844</xdr:rowOff>
    </xdr:from>
    <xdr:to>
      <xdr:col>55</xdr:col>
      <xdr:colOff>50800</xdr:colOff>
      <xdr:row>85</xdr:row>
      <xdr:rowOff>74994</xdr:rowOff>
    </xdr:to>
    <xdr:sp macro="" textlink="">
      <xdr:nvSpPr>
        <xdr:cNvPr id="351" name="フローチャート: 判断 350">
          <a:extLst>
            <a:ext uri="{FF2B5EF4-FFF2-40B4-BE49-F238E27FC236}">
              <a16:creationId xmlns:a16="http://schemas.microsoft.com/office/drawing/2014/main" id="{829C1D39-CE69-4E5D-B680-CD4D9F387C62}"/>
            </a:ext>
          </a:extLst>
        </xdr:cNvPr>
        <xdr:cNvSpPr/>
      </xdr:nvSpPr>
      <xdr:spPr>
        <a:xfrm>
          <a:off x="10426700" y="1454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140843</xdr:rowOff>
    </xdr:from>
    <xdr:to>
      <xdr:col>50</xdr:col>
      <xdr:colOff>165100</xdr:colOff>
      <xdr:row>85</xdr:row>
      <xdr:rowOff>70993</xdr:rowOff>
    </xdr:to>
    <xdr:sp macro="" textlink="">
      <xdr:nvSpPr>
        <xdr:cNvPr id="352" name="フローチャート: 判断 351">
          <a:extLst>
            <a:ext uri="{FF2B5EF4-FFF2-40B4-BE49-F238E27FC236}">
              <a16:creationId xmlns:a16="http://schemas.microsoft.com/office/drawing/2014/main" id="{C221254F-D274-47AE-AF45-1047F8BE3511}"/>
            </a:ext>
          </a:extLst>
        </xdr:cNvPr>
        <xdr:cNvSpPr/>
      </xdr:nvSpPr>
      <xdr:spPr>
        <a:xfrm>
          <a:off x="9588500" y="145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132462</xdr:rowOff>
    </xdr:from>
    <xdr:to>
      <xdr:col>46</xdr:col>
      <xdr:colOff>38100</xdr:colOff>
      <xdr:row>85</xdr:row>
      <xdr:rowOff>62612</xdr:rowOff>
    </xdr:to>
    <xdr:sp macro="" textlink="">
      <xdr:nvSpPr>
        <xdr:cNvPr id="353" name="フローチャート: 判断 352">
          <a:extLst>
            <a:ext uri="{FF2B5EF4-FFF2-40B4-BE49-F238E27FC236}">
              <a16:creationId xmlns:a16="http://schemas.microsoft.com/office/drawing/2014/main" id="{B7DE4F12-0CDF-4FFC-82C9-A16B2B46CC21}"/>
            </a:ext>
          </a:extLst>
        </xdr:cNvPr>
        <xdr:cNvSpPr/>
      </xdr:nvSpPr>
      <xdr:spPr>
        <a:xfrm>
          <a:off x="8699500" y="1453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125413</xdr:rowOff>
    </xdr:from>
    <xdr:to>
      <xdr:col>41</xdr:col>
      <xdr:colOff>101600</xdr:colOff>
      <xdr:row>85</xdr:row>
      <xdr:rowOff>55563</xdr:rowOff>
    </xdr:to>
    <xdr:sp macro="" textlink="">
      <xdr:nvSpPr>
        <xdr:cNvPr id="354" name="フローチャート: 判断 353">
          <a:extLst>
            <a:ext uri="{FF2B5EF4-FFF2-40B4-BE49-F238E27FC236}">
              <a16:creationId xmlns:a16="http://schemas.microsoft.com/office/drawing/2014/main" id="{7F144B60-7A0E-4C90-A41A-FC3D38A97905}"/>
            </a:ext>
          </a:extLst>
        </xdr:cNvPr>
        <xdr:cNvSpPr/>
      </xdr:nvSpPr>
      <xdr:spPr>
        <a:xfrm>
          <a:off x="7810500" y="1452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137224</xdr:rowOff>
    </xdr:from>
    <xdr:to>
      <xdr:col>36</xdr:col>
      <xdr:colOff>165100</xdr:colOff>
      <xdr:row>85</xdr:row>
      <xdr:rowOff>67374</xdr:rowOff>
    </xdr:to>
    <xdr:sp macro="" textlink="">
      <xdr:nvSpPr>
        <xdr:cNvPr id="355" name="フローチャート: 判断 354">
          <a:extLst>
            <a:ext uri="{FF2B5EF4-FFF2-40B4-BE49-F238E27FC236}">
              <a16:creationId xmlns:a16="http://schemas.microsoft.com/office/drawing/2014/main" id="{B78AB8DF-A9F6-40F8-8D3E-5408CE57E532}"/>
            </a:ext>
          </a:extLst>
        </xdr:cNvPr>
        <xdr:cNvSpPr/>
      </xdr:nvSpPr>
      <xdr:spPr>
        <a:xfrm>
          <a:off x="6921500" y="1453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EFBE6EA6-5B3B-4381-BCF4-CF5B6CB6737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C50D922-81C1-46B5-88A0-70C03AE72EB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99BF4BC-5BFB-43D1-A96A-D27BE795ECA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E017C1D-54D2-44E1-913D-27A97420EA7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C5A6F2A-2963-4B86-BE27-6876F23E6AD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142557</xdr:rowOff>
    </xdr:from>
    <xdr:to>
      <xdr:col>55</xdr:col>
      <xdr:colOff>50800</xdr:colOff>
      <xdr:row>86</xdr:row>
      <xdr:rowOff>72707</xdr:rowOff>
    </xdr:to>
    <xdr:sp macro="" textlink="">
      <xdr:nvSpPr>
        <xdr:cNvPr id="361" name="楕円 360">
          <a:extLst>
            <a:ext uri="{FF2B5EF4-FFF2-40B4-BE49-F238E27FC236}">
              <a16:creationId xmlns:a16="http://schemas.microsoft.com/office/drawing/2014/main" id="{7F9642DD-6B68-4CA8-B7D4-D02A5D4DCA8B}"/>
            </a:ext>
          </a:extLst>
        </xdr:cNvPr>
        <xdr:cNvSpPr/>
      </xdr:nvSpPr>
      <xdr:spPr>
        <a:xfrm>
          <a:off x="10426700" y="1471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57484</xdr:rowOff>
    </xdr:from>
    <xdr:ext cx="469744" cy="259045"/>
    <xdr:sp macro="" textlink="">
      <xdr:nvSpPr>
        <xdr:cNvPr id="362" name="【公営住宅】&#10;一人当たり面積該当値テキスト">
          <a:extLst>
            <a:ext uri="{FF2B5EF4-FFF2-40B4-BE49-F238E27FC236}">
              <a16:creationId xmlns:a16="http://schemas.microsoft.com/office/drawing/2014/main" id="{11804B05-5E70-411A-A8FE-503629072FD5}"/>
            </a:ext>
          </a:extLst>
        </xdr:cNvPr>
        <xdr:cNvSpPr txBox="1"/>
      </xdr:nvSpPr>
      <xdr:spPr>
        <a:xfrm>
          <a:off x="10515600" y="1463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135319</xdr:rowOff>
    </xdr:from>
    <xdr:to>
      <xdr:col>50</xdr:col>
      <xdr:colOff>165100</xdr:colOff>
      <xdr:row>86</xdr:row>
      <xdr:rowOff>65469</xdr:rowOff>
    </xdr:to>
    <xdr:sp macro="" textlink="">
      <xdr:nvSpPr>
        <xdr:cNvPr id="363" name="楕円 362">
          <a:extLst>
            <a:ext uri="{FF2B5EF4-FFF2-40B4-BE49-F238E27FC236}">
              <a16:creationId xmlns:a16="http://schemas.microsoft.com/office/drawing/2014/main" id="{E8CE55E9-9E03-4434-AD27-D273E2004072}"/>
            </a:ext>
          </a:extLst>
        </xdr:cNvPr>
        <xdr:cNvSpPr/>
      </xdr:nvSpPr>
      <xdr:spPr>
        <a:xfrm>
          <a:off x="9588500" y="1470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14669</xdr:rowOff>
    </xdr:from>
    <xdr:to>
      <xdr:col>55</xdr:col>
      <xdr:colOff>0</xdr:colOff>
      <xdr:row>86</xdr:row>
      <xdr:rowOff>21907</xdr:rowOff>
    </xdr:to>
    <xdr:cxnSp macro="">
      <xdr:nvCxnSpPr>
        <xdr:cNvPr id="364" name="直線コネクタ 363">
          <a:extLst>
            <a:ext uri="{FF2B5EF4-FFF2-40B4-BE49-F238E27FC236}">
              <a16:creationId xmlns:a16="http://schemas.microsoft.com/office/drawing/2014/main" id="{E7E6AC7E-E056-432A-BEE1-4A38E9037F8B}"/>
            </a:ext>
          </a:extLst>
        </xdr:cNvPr>
        <xdr:cNvCxnSpPr/>
      </xdr:nvCxnSpPr>
      <xdr:spPr>
        <a:xfrm>
          <a:off x="9639300" y="14759369"/>
          <a:ext cx="8382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146558</xdr:rowOff>
    </xdr:from>
    <xdr:to>
      <xdr:col>46</xdr:col>
      <xdr:colOff>38100</xdr:colOff>
      <xdr:row>86</xdr:row>
      <xdr:rowOff>76708</xdr:rowOff>
    </xdr:to>
    <xdr:sp macro="" textlink="">
      <xdr:nvSpPr>
        <xdr:cNvPr id="365" name="楕円 364">
          <a:extLst>
            <a:ext uri="{FF2B5EF4-FFF2-40B4-BE49-F238E27FC236}">
              <a16:creationId xmlns:a16="http://schemas.microsoft.com/office/drawing/2014/main" id="{0C1AC712-21AF-4E79-80C4-D95B75F35661}"/>
            </a:ext>
          </a:extLst>
        </xdr:cNvPr>
        <xdr:cNvSpPr/>
      </xdr:nvSpPr>
      <xdr:spPr>
        <a:xfrm>
          <a:off x="8699500" y="1471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14669</xdr:rowOff>
    </xdr:from>
    <xdr:to>
      <xdr:col>50</xdr:col>
      <xdr:colOff>114300</xdr:colOff>
      <xdr:row>86</xdr:row>
      <xdr:rowOff>25908</xdr:rowOff>
    </xdr:to>
    <xdr:cxnSp macro="">
      <xdr:nvCxnSpPr>
        <xdr:cNvPr id="366" name="直線コネクタ 365">
          <a:extLst>
            <a:ext uri="{FF2B5EF4-FFF2-40B4-BE49-F238E27FC236}">
              <a16:creationId xmlns:a16="http://schemas.microsoft.com/office/drawing/2014/main" id="{6E39DC2C-4096-45ED-B0D6-F27874A95107}"/>
            </a:ext>
          </a:extLst>
        </xdr:cNvPr>
        <xdr:cNvCxnSpPr/>
      </xdr:nvCxnSpPr>
      <xdr:spPr>
        <a:xfrm flipV="1">
          <a:off x="8750300" y="14759369"/>
          <a:ext cx="8890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147892</xdr:rowOff>
    </xdr:from>
    <xdr:to>
      <xdr:col>41</xdr:col>
      <xdr:colOff>101600</xdr:colOff>
      <xdr:row>86</xdr:row>
      <xdr:rowOff>78042</xdr:rowOff>
    </xdr:to>
    <xdr:sp macro="" textlink="">
      <xdr:nvSpPr>
        <xdr:cNvPr id="367" name="楕円 366">
          <a:extLst>
            <a:ext uri="{FF2B5EF4-FFF2-40B4-BE49-F238E27FC236}">
              <a16:creationId xmlns:a16="http://schemas.microsoft.com/office/drawing/2014/main" id="{FF230B3F-B3A5-4F80-915B-36C5F70C102B}"/>
            </a:ext>
          </a:extLst>
        </xdr:cNvPr>
        <xdr:cNvSpPr/>
      </xdr:nvSpPr>
      <xdr:spPr>
        <a:xfrm>
          <a:off x="7810500" y="147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25908</xdr:rowOff>
    </xdr:from>
    <xdr:to>
      <xdr:col>45</xdr:col>
      <xdr:colOff>177800</xdr:colOff>
      <xdr:row>86</xdr:row>
      <xdr:rowOff>27242</xdr:rowOff>
    </xdr:to>
    <xdr:cxnSp macro="">
      <xdr:nvCxnSpPr>
        <xdr:cNvPr id="368" name="直線コネクタ 367">
          <a:extLst>
            <a:ext uri="{FF2B5EF4-FFF2-40B4-BE49-F238E27FC236}">
              <a16:creationId xmlns:a16="http://schemas.microsoft.com/office/drawing/2014/main" id="{4D00889D-47FC-4007-A8A0-EAF81644B216}"/>
            </a:ext>
          </a:extLst>
        </xdr:cNvPr>
        <xdr:cNvCxnSpPr/>
      </xdr:nvCxnSpPr>
      <xdr:spPr>
        <a:xfrm flipV="1">
          <a:off x="7861300" y="14770608"/>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149416</xdr:rowOff>
    </xdr:from>
    <xdr:to>
      <xdr:col>36</xdr:col>
      <xdr:colOff>165100</xdr:colOff>
      <xdr:row>86</xdr:row>
      <xdr:rowOff>79566</xdr:rowOff>
    </xdr:to>
    <xdr:sp macro="" textlink="">
      <xdr:nvSpPr>
        <xdr:cNvPr id="369" name="楕円 368">
          <a:extLst>
            <a:ext uri="{FF2B5EF4-FFF2-40B4-BE49-F238E27FC236}">
              <a16:creationId xmlns:a16="http://schemas.microsoft.com/office/drawing/2014/main" id="{10315948-D84C-4DB7-BD9F-33731F5F332C}"/>
            </a:ext>
          </a:extLst>
        </xdr:cNvPr>
        <xdr:cNvSpPr/>
      </xdr:nvSpPr>
      <xdr:spPr>
        <a:xfrm>
          <a:off x="6921500" y="1472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27242</xdr:rowOff>
    </xdr:from>
    <xdr:to>
      <xdr:col>41</xdr:col>
      <xdr:colOff>50800</xdr:colOff>
      <xdr:row>86</xdr:row>
      <xdr:rowOff>28766</xdr:rowOff>
    </xdr:to>
    <xdr:cxnSp macro="">
      <xdr:nvCxnSpPr>
        <xdr:cNvPr id="370" name="直線コネクタ 369">
          <a:extLst>
            <a:ext uri="{FF2B5EF4-FFF2-40B4-BE49-F238E27FC236}">
              <a16:creationId xmlns:a16="http://schemas.microsoft.com/office/drawing/2014/main" id="{EADD6DEB-9DFC-4BA5-A8C6-D25F0BE09EFD}"/>
            </a:ext>
          </a:extLst>
        </xdr:cNvPr>
        <xdr:cNvCxnSpPr/>
      </xdr:nvCxnSpPr>
      <xdr:spPr>
        <a:xfrm flipV="1">
          <a:off x="6972300" y="1477194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87520</xdr:rowOff>
    </xdr:from>
    <xdr:ext cx="469744" cy="259045"/>
    <xdr:sp macro="" textlink="">
      <xdr:nvSpPr>
        <xdr:cNvPr id="371" name="n_1aveValue【公営住宅】&#10;一人当たり面積">
          <a:extLst>
            <a:ext uri="{FF2B5EF4-FFF2-40B4-BE49-F238E27FC236}">
              <a16:creationId xmlns:a16="http://schemas.microsoft.com/office/drawing/2014/main" id="{98C0C4CE-49E2-4631-925D-68965A4A3E7A}"/>
            </a:ext>
          </a:extLst>
        </xdr:cNvPr>
        <xdr:cNvSpPr txBox="1"/>
      </xdr:nvSpPr>
      <xdr:spPr>
        <a:xfrm>
          <a:off x="9391727" y="143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79139</xdr:rowOff>
    </xdr:from>
    <xdr:ext cx="469744" cy="259045"/>
    <xdr:sp macro="" textlink="">
      <xdr:nvSpPr>
        <xdr:cNvPr id="372" name="n_2aveValue【公営住宅】&#10;一人当たり面積">
          <a:extLst>
            <a:ext uri="{FF2B5EF4-FFF2-40B4-BE49-F238E27FC236}">
              <a16:creationId xmlns:a16="http://schemas.microsoft.com/office/drawing/2014/main" id="{736981FA-9D8C-48A1-8671-1ECF0E07FE12}"/>
            </a:ext>
          </a:extLst>
        </xdr:cNvPr>
        <xdr:cNvSpPr txBox="1"/>
      </xdr:nvSpPr>
      <xdr:spPr>
        <a:xfrm>
          <a:off x="8515427" y="14309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72090</xdr:rowOff>
    </xdr:from>
    <xdr:ext cx="469744" cy="259045"/>
    <xdr:sp macro="" textlink="">
      <xdr:nvSpPr>
        <xdr:cNvPr id="373" name="n_3aveValue【公営住宅】&#10;一人当たり面積">
          <a:extLst>
            <a:ext uri="{FF2B5EF4-FFF2-40B4-BE49-F238E27FC236}">
              <a16:creationId xmlns:a16="http://schemas.microsoft.com/office/drawing/2014/main" id="{ADF920DA-5307-4AB1-B525-462AEE9F114C}"/>
            </a:ext>
          </a:extLst>
        </xdr:cNvPr>
        <xdr:cNvSpPr txBox="1"/>
      </xdr:nvSpPr>
      <xdr:spPr>
        <a:xfrm>
          <a:off x="7626427" y="1430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83901</xdr:rowOff>
    </xdr:from>
    <xdr:ext cx="469744" cy="259045"/>
    <xdr:sp macro="" textlink="">
      <xdr:nvSpPr>
        <xdr:cNvPr id="374" name="n_4aveValue【公営住宅】&#10;一人当たり面積">
          <a:extLst>
            <a:ext uri="{FF2B5EF4-FFF2-40B4-BE49-F238E27FC236}">
              <a16:creationId xmlns:a16="http://schemas.microsoft.com/office/drawing/2014/main" id="{38853BD0-00C0-4AB7-A8AF-6440523B96A4}"/>
            </a:ext>
          </a:extLst>
        </xdr:cNvPr>
        <xdr:cNvSpPr txBox="1"/>
      </xdr:nvSpPr>
      <xdr:spPr>
        <a:xfrm>
          <a:off x="6737427" y="1431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56596</xdr:rowOff>
    </xdr:from>
    <xdr:ext cx="469744" cy="259045"/>
    <xdr:sp macro="" textlink="">
      <xdr:nvSpPr>
        <xdr:cNvPr id="375" name="n_1mainValue【公営住宅】&#10;一人当たり面積">
          <a:extLst>
            <a:ext uri="{FF2B5EF4-FFF2-40B4-BE49-F238E27FC236}">
              <a16:creationId xmlns:a16="http://schemas.microsoft.com/office/drawing/2014/main" id="{A228F9F1-D4BD-40BD-A41B-2AD9615A6393}"/>
            </a:ext>
          </a:extLst>
        </xdr:cNvPr>
        <xdr:cNvSpPr txBox="1"/>
      </xdr:nvSpPr>
      <xdr:spPr>
        <a:xfrm>
          <a:off x="9391727" y="1480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67835</xdr:rowOff>
    </xdr:from>
    <xdr:ext cx="469744" cy="259045"/>
    <xdr:sp macro="" textlink="">
      <xdr:nvSpPr>
        <xdr:cNvPr id="376" name="n_2mainValue【公営住宅】&#10;一人当たり面積">
          <a:extLst>
            <a:ext uri="{FF2B5EF4-FFF2-40B4-BE49-F238E27FC236}">
              <a16:creationId xmlns:a16="http://schemas.microsoft.com/office/drawing/2014/main" id="{F8BD3A2E-5949-4C43-B7A7-72E956B0B09D}"/>
            </a:ext>
          </a:extLst>
        </xdr:cNvPr>
        <xdr:cNvSpPr txBox="1"/>
      </xdr:nvSpPr>
      <xdr:spPr>
        <a:xfrm>
          <a:off x="8515427" y="1481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69169</xdr:rowOff>
    </xdr:from>
    <xdr:ext cx="469744" cy="259045"/>
    <xdr:sp macro="" textlink="">
      <xdr:nvSpPr>
        <xdr:cNvPr id="377" name="n_3mainValue【公営住宅】&#10;一人当たり面積">
          <a:extLst>
            <a:ext uri="{FF2B5EF4-FFF2-40B4-BE49-F238E27FC236}">
              <a16:creationId xmlns:a16="http://schemas.microsoft.com/office/drawing/2014/main" id="{51EAD8AA-1114-4304-B3AD-7C037F60DEAC}"/>
            </a:ext>
          </a:extLst>
        </xdr:cNvPr>
        <xdr:cNvSpPr txBox="1"/>
      </xdr:nvSpPr>
      <xdr:spPr>
        <a:xfrm>
          <a:off x="7626427" y="1481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70693</xdr:rowOff>
    </xdr:from>
    <xdr:ext cx="469744" cy="259045"/>
    <xdr:sp macro="" textlink="">
      <xdr:nvSpPr>
        <xdr:cNvPr id="378" name="n_4mainValue【公営住宅】&#10;一人当たり面積">
          <a:extLst>
            <a:ext uri="{FF2B5EF4-FFF2-40B4-BE49-F238E27FC236}">
              <a16:creationId xmlns:a16="http://schemas.microsoft.com/office/drawing/2014/main" id="{DD4C22C5-AD4A-46F2-BE88-3C31ECF297A7}"/>
            </a:ext>
          </a:extLst>
        </xdr:cNvPr>
        <xdr:cNvSpPr txBox="1"/>
      </xdr:nvSpPr>
      <xdr:spPr>
        <a:xfrm>
          <a:off x="6737427" y="14815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11184F9C-44B8-4CD8-94EF-E488FD4C12D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3B5CD3F2-DC1F-41A6-846C-A83D44E9563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F2EC8F2B-979E-41E5-8FB8-B6BC3785CED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B971C43-98EE-4F19-82C5-9D53F2F9AA3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831775F9-4685-452B-A650-F3C82F1F283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8F1FBC85-BF26-42B6-A791-37276FF7415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C70B34AE-3AFD-4BA1-9596-E57F2264FD4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DCC44656-1B76-48A8-847A-50C1566C12B5}"/>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644657AC-BE2E-4871-8FA9-904C0681A0A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8FD7F7A2-ACE3-4D45-A1C7-B3C4EDF82A6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5C91AB24-558F-4289-A467-541E2773884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21342FAB-4B00-4129-A9F1-2394B95A088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D19E92CD-A6A9-497B-8DE8-ECC4961FCDB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8B5D16DF-B296-4DD8-B0D0-449F0589FD3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177BEF58-419D-43E0-89B4-19833F01702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4AF9A283-9A12-42D1-B186-2AF67B2597BC}"/>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23E90623-F6AF-45F6-B565-B6F703154D3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6D502557-F87B-429D-89CA-0E74F3E6705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3C335A0C-F326-49BC-860A-33F86FAEC90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EBEE2CC2-1990-4073-B013-2EF2322B5EE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8D4F473E-49AA-46B7-B040-16C89400D5C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8A01C17B-1DC2-4A03-A17A-CFB31BDCA84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C9C38182-27C7-4E4E-B8F9-992846EEF9D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518186F-CEEB-411A-8C32-D294C81618DB}"/>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CF2D2B12-4368-4A20-BE0E-90EF83F013E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DB6FDAEE-9C0F-42C4-B4A6-A1F768EFD17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04E456E2-1807-4113-929E-157FF5203E8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DE646726-2135-4853-BB90-8FC3EF5D2F4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6A08F0CE-D6FB-4F80-98A5-6EEECBC1856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94B5FE84-9171-4F3E-AF6E-0A0032D9AE8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30E31836-0D03-4016-B70E-6DC83FE42DE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6615AB80-664B-40E5-9923-5233F26CDA8A}"/>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2551AB46-4D0A-454A-B230-051025CC3A1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4048202F-0977-4B6B-B1E6-8BD8175A4BE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A5591744-4FF0-42F1-B067-76CAB671483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B8685377-1CBC-4100-BC88-74A5A743286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B8E9DD0C-67F3-41B7-A341-D6DA456D868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69545F17-2C65-443A-AD98-4154866BDCA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ECC3DD1C-C84B-4F98-89DF-47DBEDAFBA5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8A2A386F-3E4D-424A-9F30-3F2B411A024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5694F650-E59E-4154-9BD3-E2C4E6BA2C6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32020A6B-81AD-4171-8FF9-A2789CE0261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987C98B7-2310-4322-B499-B63E739AF2B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3B8FA152-D3F8-4C2C-8D39-6A6D46CE32DF}"/>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F3A67AEA-6837-42D1-91B0-7D4DD572FEEB}"/>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018C37AA-F26D-437E-9B85-107E9CF10BC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08C0EAB9-B29D-4A24-9D52-228B4439F0A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4F0215E7-B696-4143-966F-8ED1F90E354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DDC1BED2-ADEF-440D-8954-6CF37E98155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D5AEE5BA-5503-4C35-9FB2-E2A8F3BE203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AA6E6C6D-0C03-4D90-BD60-7685B187D9E2}"/>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4F36055A-8CF4-4190-B985-9C3E50C88D29}"/>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8576F3CD-2386-44FC-BF4D-5094803A05B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7166C327-EA4F-4116-88DE-A0CB675EA66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E4ED0152-9DF9-4D86-99F2-C6E0EDB2144C}"/>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97D1F0E8-8B6D-4DFA-91CC-9EAEAFE3AA0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85725</xdr:rowOff>
    </xdr:from>
    <xdr:to>
      <xdr:col>85</xdr:col>
      <xdr:colOff>126364</xdr:colOff>
      <xdr:row>63</xdr:row>
      <xdr:rowOff>91440</xdr:rowOff>
    </xdr:to>
    <xdr:cxnSp macro="">
      <xdr:nvCxnSpPr>
        <xdr:cNvPr id="435" name="直線コネクタ 434">
          <a:extLst>
            <a:ext uri="{FF2B5EF4-FFF2-40B4-BE49-F238E27FC236}">
              <a16:creationId xmlns:a16="http://schemas.microsoft.com/office/drawing/2014/main" id="{C764A0D4-5717-4390-8863-635484403E77}"/>
            </a:ext>
          </a:extLst>
        </xdr:cNvPr>
        <xdr:cNvCxnSpPr/>
      </xdr:nvCxnSpPr>
      <xdr:spPr>
        <a:xfrm flipV="1">
          <a:off x="16318864" y="968692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95267</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562CA675-5B27-465A-B6DA-C8A68F1AFA55}"/>
            </a:ext>
          </a:extLst>
        </xdr:cNvPr>
        <xdr:cNvSpPr txBox="1"/>
      </xdr:nvSpPr>
      <xdr:spPr>
        <a:xfrm>
          <a:off x="16357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91440</xdr:rowOff>
    </xdr:from>
    <xdr:to>
      <xdr:col>86</xdr:col>
      <xdr:colOff>25400</xdr:colOff>
      <xdr:row>63</xdr:row>
      <xdr:rowOff>91440</xdr:rowOff>
    </xdr:to>
    <xdr:cxnSp macro="">
      <xdr:nvCxnSpPr>
        <xdr:cNvPr id="437" name="直線コネクタ 436">
          <a:extLst>
            <a:ext uri="{FF2B5EF4-FFF2-40B4-BE49-F238E27FC236}">
              <a16:creationId xmlns:a16="http://schemas.microsoft.com/office/drawing/2014/main" id="{422A3730-FAFD-48C9-B17B-DA65D9B5B5C2}"/>
            </a:ext>
          </a:extLst>
        </xdr:cNvPr>
        <xdr:cNvCxnSpPr/>
      </xdr:nvCxnSpPr>
      <xdr:spPr>
        <a:xfrm>
          <a:off x="16230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32402</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3CB5DE05-F974-441E-A3B0-EA0768150104}"/>
            </a:ext>
          </a:extLst>
        </xdr:cNvPr>
        <xdr:cNvSpPr txBox="1"/>
      </xdr:nvSpPr>
      <xdr:spPr>
        <a:xfrm>
          <a:off x="16357600" y="946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85725</xdr:rowOff>
    </xdr:from>
    <xdr:to>
      <xdr:col>86</xdr:col>
      <xdr:colOff>25400</xdr:colOff>
      <xdr:row>56</xdr:row>
      <xdr:rowOff>85725</xdr:rowOff>
    </xdr:to>
    <xdr:cxnSp macro="">
      <xdr:nvCxnSpPr>
        <xdr:cNvPr id="439" name="直線コネクタ 438">
          <a:extLst>
            <a:ext uri="{FF2B5EF4-FFF2-40B4-BE49-F238E27FC236}">
              <a16:creationId xmlns:a16="http://schemas.microsoft.com/office/drawing/2014/main" id="{D5DBD0BF-5027-4095-9418-2139E46E7460}"/>
            </a:ext>
          </a:extLst>
        </xdr:cNvPr>
        <xdr:cNvCxnSpPr/>
      </xdr:nvCxnSpPr>
      <xdr:spPr>
        <a:xfrm>
          <a:off x="16230600" y="968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55897</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3A26798F-18FC-49F2-9935-B7D153A8B322}"/>
            </a:ext>
          </a:extLst>
        </xdr:cNvPr>
        <xdr:cNvSpPr txBox="1"/>
      </xdr:nvSpPr>
      <xdr:spPr>
        <a:xfrm>
          <a:off x="16357600" y="10171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441" name="フローチャート: 判断 440">
          <a:extLst>
            <a:ext uri="{FF2B5EF4-FFF2-40B4-BE49-F238E27FC236}">
              <a16:creationId xmlns:a16="http://schemas.microsoft.com/office/drawing/2014/main" id="{8DEB1ECA-2AD5-4047-A547-B545CA75B669}"/>
            </a:ext>
          </a:extLst>
        </xdr:cNvPr>
        <xdr:cNvSpPr/>
      </xdr:nvSpPr>
      <xdr:spPr>
        <a:xfrm>
          <a:off x="162687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15875</xdr:rowOff>
    </xdr:from>
    <xdr:to>
      <xdr:col>81</xdr:col>
      <xdr:colOff>101600</xdr:colOff>
      <xdr:row>60</xdr:row>
      <xdr:rowOff>117475</xdr:rowOff>
    </xdr:to>
    <xdr:sp macro="" textlink="">
      <xdr:nvSpPr>
        <xdr:cNvPr id="442" name="フローチャート: 判断 441">
          <a:extLst>
            <a:ext uri="{FF2B5EF4-FFF2-40B4-BE49-F238E27FC236}">
              <a16:creationId xmlns:a16="http://schemas.microsoft.com/office/drawing/2014/main" id="{93946E52-3E36-424E-9C19-C62637D2DD68}"/>
            </a:ext>
          </a:extLst>
        </xdr:cNvPr>
        <xdr:cNvSpPr/>
      </xdr:nvSpPr>
      <xdr:spPr>
        <a:xfrm>
          <a:off x="154305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42545</xdr:rowOff>
    </xdr:from>
    <xdr:to>
      <xdr:col>76</xdr:col>
      <xdr:colOff>165100</xdr:colOff>
      <xdr:row>60</xdr:row>
      <xdr:rowOff>144145</xdr:rowOff>
    </xdr:to>
    <xdr:sp macro="" textlink="">
      <xdr:nvSpPr>
        <xdr:cNvPr id="443" name="フローチャート: 判断 442">
          <a:extLst>
            <a:ext uri="{FF2B5EF4-FFF2-40B4-BE49-F238E27FC236}">
              <a16:creationId xmlns:a16="http://schemas.microsoft.com/office/drawing/2014/main" id="{883A6D2A-C721-4FF3-A7DD-B3464D73CAF6}"/>
            </a:ext>
          </a:extLst>
        </xdr:cNvPr>
        <xdr:cNvSpPr/>
      </xdr:nvSpPr>
      <xdr:spPr>
        <a:xfrm>
          <a:off x="14541500" y="1032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118745</xdr:rowOff>
    </xdr:from>
    <xdr:to>
      <xdr:col>72</xdr:col>
      <xdr:colOff>38100</xdr:colOff>
      <xdr:row>60</xdr:row>
      <xdr:rowOff>48895</xdr:rowOff>
    </xdr:to>
    <xdr:sp macro="" textlink="">
      <xdr:nvSpPr>
        <xdr:cNvPr id="444" name="フローチャート: 判断 443">
          <a:extLst>
            <a:ext uri="{FF2B5EF4-FFF2-40B4-BE49-F238E27FC236}">
              <a16:creationId xmlns:a16="http://schemas.microsoft.com/office/drawing/2014/main" id="{77B62BB1-7E42-44E2-B3C9-9D572AC76268}"/>
            </a:ext>
          </a:extLst>
        </xdr:cNvPr>
        <xdr:cNvSpPr/>
      </xdr:nvSpPr>
      <xdr:spPr>
        <a:xfrm>
          <a:off x="13652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445" name="フローチャート: 判断 444">
          <a:extLst>
            <a:ext uri="{FF2B5EF4-FFF2-40B4-BE49-F238E27FC236}">
              <a16:creationId xmlns:a16="http://schemas.microsoft.com/office/drawing/2014/main" id="{BE449079-DB29-409D-9002-56FE851364B8}"/>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7A4483B4-A4C2-49C8-8CEE-CC4C0EA6C1D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C23C7A20-0041-467B-B20A-17ADD472996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AA9E89B9-3F8D-45B0-9B40-32797BFA042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D1219146-2326-4398-AA8E-001DC179961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B626F33C-3046-4948-94C5-AFFB5A51146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451" name="楕円 450">
          <a:extLst>
            <a:ext uri="{FF2B5EF4-FFF2-40B4-BE49-F238E27FC236}">
              <a16:creationId xmlns:a16="http://schemas.microsoft.com/office/drawing/2014/main" id="{410C6F68-397C-44CF-9041-9FBCFC2168A1}"/>
            </a:ext>
          </a:extLst>
        </xdr:cNvPr>
        <xdr:cNvSpPr/>
      </xdr:nvSpPr>
      <xdr:spPr>
        <a:xfrm>
          <a:off x="162687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11447</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DE6CD47D-E337-4419-B362-38CD59AB7341}"/>
            </a:ext>
          </a:extLst>
        </xdr:cNvPr>
        <xdr:cNvSpPr txBox="1"/>
      </xdr:nvSpPr>
      <xdr:spPr>
        <a:xfrm>
          <a:off x="16357600"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635</xdr:rowOff>
    </xdr:from>
    <xdr:to>
      <xdr:col>81</xdr:col>
      <xdr:colOff>101600</xdr:colOff>
      <xdr:row>60</xdr:row>
      <xdr:rowOff>102235</xdr:rowOff>
    </xdr:to>
    <xdr:sp macro="" textlink="">
      <xdr:nvSpPr>
        <xdr:cNvPr id="453" name="楕円 452">
          <a:extLst>
            <a:ext uri="{FF2B5EF4-FFF2-40B4-BE49-F238E27FC236}">
              <a16:creationId xmlns:a16="http://schemas.microsoft.com/office/drawing/2014/main" id="{5A4C1993-52B1-4CDD-8344-09A00FFA68A5}"/>
            </a:ext>
          </a:extLst>
        </xdr:cNvPr>
        <xdr:cNvSpPr/>
      </xdr:nvSpPr>
      <xdr:spPr>
        <a:xfrm>
          <a:off x="15430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51435</xdr:rowOff>
    </xdr:from>
    <xdr:to>
      <xdr:col>85</xdr:col>
      <xdr:colOff>127000</xdr:colOff>
      <xdr:row>60</xdr:row>
      <xdr:rowOff>83820</xdr:rowOff>
    </xdr:to>
    <xdr:cxnSp macro="">
      <xdr:nvCxnSpPr>
        <xdr:cNvPr id="454" name="直線コネクタ 453">
          <a:extLst>
            <a:ext uri="{FF2B5EF4-FFF2-40B4-BE49-F238E27FC236}">
              <a16:creationId xmlns:a16="http://schemas.microsoft.com/office/drawing/2014/main" id="{90890F26-6022-47AD-9F9A-317C8465569D}"/>
            </a:ext>
          </a:extLst>
        </xdr:cNvPr>
        <xdr:cNvCxnSpPr/>
      </xdr:nvCxnSpPr>
      <xdr:spPr>
        <a:xfrm>
          <a:off x="15481300" y="1033843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162560</xdr:rowOff>
    </xdr:from>
    <xdr:to>
      <xdr:col>76</xdr:col>
      <xdr:colOff>165100</xdr:colOff>
      <xdr:row>60</xdr:row>
      <xdr:rowOff>92710</xdr:rowOff>
    </xdr:to>
    <xdr:sp macro="" textlink="">
      <xdr:nvSpPr>
        <xdr:cNvPr id="455" name="楕円 454">
          <a:extLst>
            <a:ext uri="{FF2B5EF4-FFF2-40B4-BE49-F238E27FC236}">
              <a16:creationId xmlns:a16="http://schemas.microsoft.com/office/drawing/2014/main" id="{B4C19BEA-493C-47A6-9EEB-9EDD18AF403C}"/>
            </a:ext>
          </a:extLst>
        </xdr:cNvPr>
        <xdr:cNvSpPr/>
      </xdr:nvSpPr>
      <xdr:spPr>
        <a:xfrm>
          <a:off x="14541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41910</xdr:rowOff>
    </xdr:from>
    <xdr:to>
      <xdr:col>81</xdr:col>
      <xdr:colOff>50800</xdr:colOff>
      <xdr:row>60</xdr:row>
      <xdr:rowOff>51435</xdr:rowOff>
    </xdr:to>
    <xdr:cxnSp macro="">
      <xdr:nvCxnSpPr>
        <xdr:cNvPr id="456" name="直線コネクタ 455">
          <a:extLst>
            <a:ext uri="{FF2B5EF4-FFF2-40B4-BE49-F238E27FC236}">
              <a16:creationId xmlns:a16="http://schemas.microsoft.com/office/drawing/2014/main" id="{10AB4A28-F5CB-4A92-BD74-253E0E684EA6}"/>
            </a:ext>
          </a:extLst>
        </xdr:cNvPr>
        <xdr:cNvCxnSpPr/>
      </xdr:nvCxnSpPr>
      <xdr:spPr>
        <a:xfrm>
          <a:off x="14592300" y="103289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145415</xdr:rowOff>
    </xdr:from>
    <xdr:to>
      <xdr:col>72</xdr:col>
      <xdr:colOff>38100</xdr:colOff>
      <xdr:row>60</xdr:row>
      <xdr:rowOff>75565</xdr:rowOff>
    </xdr:to>
    <xdr:sp macro="" textlink="">
      <xdr:nvSpPr>
        <xdr:cNvPr id="457" name="楕円 456">
          <a:extLst>
            <a:ext uri="{FF2B5EF4-FFF2-40B4-BE49-F238E27FC236}">
              <a16:creationId xmlns:a16="http://schemas.microsoft.com/office/drawing/2014/main" id="{A3792ED9-5FF1-4472-873B-9CDA2E80426E}"/>
            </a:ext>
          </a:extLst>
        </xdr:cNvPr>
        <xdr:cNvSpPr/>
      </xdr:nvSpPr>
      <xdr:spPr>
        <a:xfrm>
          <a:off x="13652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24765</xdr:rowOff>
    </xdr:from>
    <xdr:to>
      <xdr:col>76</xdr:col>
      <xdr:colOff>114300</xdr:colOff>
      <xdr:row>60</xdr:row>
      <xdr:rowOff>41910</xdr:rowOff>
    </xdr:to>
    <xdr:cxnSp macro="">
      <xdr:nvCxnSpPr>
        <xdr:cNvPr id="458" name="直線コネクタ 457">
          <a:extLst>
            <a:ext uri="{FF2B5EF4-FFF2-40B4-BE49-F238E27FC236}">
              <a16:creationId xmlns:a16="http://schemas.microsoft.com/office/drawing/2014/main" id="{8B17F49C-9463-41AA-85EA-0E9C871EAE14}"/>
            </a:ext>
          </a:extLst>
        </xdr:cNvPr>
        <xdr:cNvCxnSpPr/>
      </xdr:nvCxnSpPr>
      <xdr:spPr>
        <a:xfrm>
          <a:off x="13703300" y="103117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114935</xdr:rowOff>
    </xdr:from>
    <xdr:to>
      <xdr:col>67</xdr:col>
      <xdr:colOff>101600</xdr:colOff>
      <xdr:row>60</xdr:row>
      <xdr:rowOff>45085</xdr:rowOff>
    </xdr:to>
    <xdr:sp macro="" textlink="">
      <xdr:nvSpPr>
        <xdr:cNvPr id="459" name="楕円 458">
          <a:extLst>
            <a:ext uri="{FF2B5EF4-FFF2-40B4-BE49-F238E27FC236}">
              <a16:creationId xmlns:a16="http://schemas.microsoft.com/office/drawing/2014/main" id="{5BD8ED93-D141-4BBA-AE4D-4D30C1551D45}"/>
            </a:ext>
          </a:extLst>
        </xdr:cNvPr>
        <xdr:cNvSpPr/>
      </xdr:nvSpPr>
      <xdr:spPr>
        <a:xfrm>
          <a:off x="12763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165735</xdr:rowOff>
    </xdr:from>
    <xdr:to>
      <xdr:col>71</xdr:col>
      <xdr:colOff>177800</xdr:colOff>
      <xdr:row>60</xdr:row>
      <xdr:rowOff>24765</xdr:rowOff>
    </xdr:to>
    <xdr:cxnSp macro="">
      <xdr:nvCxnSpPr>
        <xdr:cNvPr id="460" name="直線コネクタ 459">
          <a:extLst>
            <a:ext uri="{FF2B5EF4-FFF2-40B4-BE49-F238E27FC236}">
              <a16:creationId xmlns:a16="http://schemas.microsoft.com/office/drawing/2014/main" id="{2396BC94-9E80-4C22-AEBD-6DAFF1178DC4}"/>
            </a:ext>
          </a:extLst>
        </xdr:cNvPr>
        <xdr:cNvCxnSpPr/>
      </xdr:nvCxnSpPr>
      <xdr:spPr>
        <a:xfrm>
          <a:off x="12814300" y="102812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108602</xdr:rowOff>
    </xdr:from>
    <xdr:ext cx="405111" cy="259045"/>
    <xdr:sp macro="" textlink="">
      <xdr:nvSpPr>
        <xdr:cNvPr id="461" name="n_1aveValue【学校施設】&#10;有形固定資産減価償却率">
          <a:extLst>
            <a:ext uri="{FF2B5EF4-FFF2-40B4-BE49-F238E27FC236}">
              <a16:creationId xmlns:a16="http://schemas.microsoft.com/office/drawing/2014/main" id="{E8D76BFF-22BD-4C6D-B9F7-F7088F562FCB}"/>
            </a:ext>
          </a:extLst>
        </xdr:cNvPr>
        <xdr:cNvSpPr txBox="1"/>
      </xdr:nvSpPr>
      <xdr:spPr>
        <a:xfrm>
          <a:off x="152660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135272</xdr:rowOff>
    </xdr:from>
    <xdr:ext cx="405111" cy="259045"/>
    <xdr:sp macro="" textlink="">
      <xdr:nvSpPr>
        <xdr:cNvPr id="462" name="n_2aveValue【学校施設】&#10;有形固定資産減価償却率">
          <a:extLst>
            <a:ext uri="{FF2B5EF4-FFF2-40B4-BE49-F238E27FC236}">
              <a16:creationId xmlns:a16="http://schemas.microsoft.com/office/drawing/2014/main" id="{2465903F-8B9A-400F-97D6-A9849ADE0499}"/>
            </a:ext>
          </a:extLst>
        </xdr:cNvPr>
        <xdr:cNvSpPr txBox="1"/>
      </xdr:nvSpPr>
      <xdr:spPr>
        <a:xfrm>
          <a:off x="14389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65422</xdr:rowOff>
    </xdr:from>
    <xdr:ext cx="405111" cy="259045"/>
    <xdr:sp macro="" textlink="">
      <xdr:nvSpPr>
        <xdr:cNvPr id="463" name="n_3aveValue【学校施設】&#10;有形固定資産減価償却率">
          <a:extLst>
            <a:ext uri="{FF2B5EF4-FFF2-40B4-BE49-F238E27FC236}">
              <a16:creationId xmlns:a16="http://schemas.microsoft.com/office/drawing/2014/main" id="{4BB5E40C-50AE-4D10-A722-E91C124B6B84}"/>
            </a:ext>
          </a:extLst>
        </xdr:cNvPr>
        <xdr:cNvSpPr txBox="1"/>
      </xdr:nvSpPr>
      <xdr:spPr>
        <a:xfrm>
          <a:off x="13500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53357</xdr:rowOff>
    </xdr:from>
    <xdr:ext cx="405111" cy="259045"/>
    <xdr:sp macro="" textlink="">
      <xdr:nvSpPr>
        <xdr:cNvPr id="464" name="n_4aveValue【学校施設】&#10;有形固定資産減価償却率">
          <a:extLst>
            <a:ext uri="{FF2B5EF4-FFF2-40B4-BE49-F238E27FC236}">
              <a16:creationId xmlns:a16="http://schemas.microsoft.com/office/drawing/2014/main" id="{0C9060D4-CE1B-4B33-A7A3-662404296F2E}"/>
            </a:ext>
          </a:extLst>
        </xdr:cNvPr>
        <xdr:cNvSpPr txBox="1"/>
      </xdr:nvSpPr>
      <xdr:spPr>
        <a:xfrm>
          <a:off x="12611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118762</xdr:rowOff>
    </xdr:from>
    <xdr:ext cx="405111" cy="259045"/>
    <xdr:sp macro="" textlink="">
      <xdr:nvSpPr>
        <xdr:cNvPr id="465" name="n_1mainValue【学校施設】&#10;有形固定資産減価償却率">
          <a:extLst>
            <a:ext uri="{FF2B5EF4-FFF2-40B4-BE49-F238E27FC236}">
              <a16:creationId xmlns:a16="http://schemas.microsoft.com/office/drawing/2014/main" id="{09BF9075-D36A-4E0A-8372-A365AEC5E76E}"/>
            </a:ext>
          </a:extLst>
        </xdr:cNvPr>
        <xdr:cNvSpPr txBox="1"/>
      </xdr:nvSpPr>
      <xdr:spPr>
        <a:xfrm>
          <a:off x="152660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109237</xdr:rowOff>
    </xdr:from>
    <xdr:ext cx="405111" cy="259045"/>
    <xdr:sp macro="" textlink="">
      <xdr:nvSpPr>
        <xdr:cNvPr id="466" name="n_2mainValue【学校施設】&#10;有形固定資産減価償却率">
          <a:extLst>
            <a:ext uri="{FF2B5EF4-FFF2-40B4-BE49-F238E27FC236}">
              <a16:creationId xmlns:a16="http://schemas.microsoft.com/office/drawing/2014/main" id="{127894EB-6172-4C87-9DDD-643742CCE6B3}"/>
            </a:ext>
          </a:extLst>
        </xdr:cNvPr>
        <xdr:cNvSpPr txBox="1"/>
      </xdr:nvSpPr>
      <xdr:spPr>
        <a:xfrm>
          <a:off x="14389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66692</xdr:rowOff>
    </xdr:from>
    <xdr:ext cx="405111" cy="259045"/>
    <xdr:sp macro="" textlink="">
      <xdr:nvSpPr>
        <xdr:cNvPr id="467" name="n_3mainValue【学校施設】&#10;有形固定資産減価償却率">
          <a:extLst>
            <a:ext uri="{FF2B5EF4-FFF2-40B4-BE49-F238E27FC236}">
              <a16:creationId xmlns:a16="http://schemas.microsoft.com/office/drawing/2014/main" id="{7118746D-9F85-42AD-82AD-1B91F38D7965}"/>
            </a:ext>
          </a:extLst>
        </xdr:cNvPr>
        <xdr:cNvSpPr txBox="1"/>
      </xdr:nvSpPr>
      <xdr:spPr>
        <a:xfrm>
          <a:off x="13500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468" name="n_4mainValue【学校施設】&#10;有形固定資産減価償却率">
          <a:extLst>
            <a:ext uri="{FF2B5EF4-FFF2-40B4-BE49-F238E27FC236}">
              <a16:creationId xmlns:a16="http://schemas.microsoft.com/office/drawing/2014/main" id="{56667CC3-166D-4193-88AE-5093FACB2848}"/>
            </a:ext>
          </a:extLst>
        </xdr:cNvPr>
        <xdr:cNvSpPr txBox="1"/>
      </xdr:nvSpPr>
      <xdr:spPr>
        <a:xfrm>
          <a:off x="12611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EF3BB5F3-8AA5-42F5-9022-BE7A04E7676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24CC7C68-0FFF-4A0D-89E5-7F73B78DCBB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BCB05B69-DA47-4045-B06B-03738ED6C6F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62E2B429-436B-4C39-8E35-46839CBCBC6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E477C310-6C05-4D9E-A2D9-11890C2A0FB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8126EF41-0EBB-43C0-B0A5-84B4EC821B2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574980A0-005F-4501-8AF0-8D2F0D2E0F9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49D702CD-9F0E-4C91-815E-0141D5B6577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C1244FDF-D7D8-4CE6-A785-1D005A435A7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5D7B2AAC-201E-4B74-A625-ADD8AB0F7CD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EF7588E0-D7CE-4005-B746-CF72BE126606}"/>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8010B16C-D608-455C-8158-D357380AF0E7}"/>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4B515F05-E7C7-44BE-B839-7B333B6AAF26}"/>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CDEA0D45-A31C-4CDD-BCE0-15E9C0B3BDF3}"/>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C4486149-2AD9-4C62-870F-AFC8ADB8C736}"/>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17183C16-FA50-4B00-8319-6299E81E1DC1}"/>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A9488A1B-F682-4F8D-8DBA-DD10CF76F1A5}"/>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9C9CE185-DAA0-405E-8381-8BA23A1EEB83}"/>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434CEFAE-CA66-463D-9358-23BD7F521606}"/>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E69FC4A5-CB45-4D40-9829-E3BCCB46895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2FED3E09-8F66-4933-928C-548460063A8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FD3B3CC0-430F-4A29-A897-881E69B5D2D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107442</xdr:rowOff>
    </xdr:from>
    <xdr:to>
      <xdr:col>116</xdr:col>
      <xdr:colOff>62864</xdr:colOff>
      <xdr:row>63</xdr:row>
      <xdr:rowOff>123901</xdr:rowOff>
    </xdr:to>
    <xdr:cxnSp macro="">
      <xdr:nvCxnSpPr>
        <xdr:cNvPr id="491" name="直線コネクタ 490">
          <a:extLst>
            <a:ext uri="{FF2B5EF4-FFF2-40B4-BE49-F238E27FC236}">
              <a16:creationId xmlns:a16="http://schemas.microsoft.com/office/drawing/2014/main" id="{A845F3DE-3DA5-4A2B-8981-74C57CF1F88F}"/>
            </a:ext>
          </a:extLst>
        </xdr:cNvPr>
        <xdr:cNvCxnSpPr/>
      </xdr:nvCxnSpPr>
      <xdr:spPr>
        <a:xfrm flipV="1">
          <a:off x="22160864" y="9537192"/>
          <a:ext cx="0" cy="1388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127728</xdr:rowOff>
    </xdr:from>
    <xdr:ext cx="469744" cy="259045"/>
    <xdr:sp macro="" textlink="">
      <xdr:nvSpPr>
        <xdr:cNvPr id="492" name="【学校施設】&#10;一人当たり面積最小値テキスト">
          <a:extLst>
            <a:ext uri="{FF2B5EF4-FFF2-40B4-BE49-F238E27FC236}">
              <a16:creationId xmlns:a16="http://schemas.microsoft.com/office/drawing/2014/main" id="{80CDED8C-CA9E-4F7F-A358-572E02361DBA}"/>
            </a:ext>
          </a:extLst>
        </xdr:cNvPr>
        <xdr:cNvSpPr txBox="1"/>
      </xdr:nvSpPr>
      <xdr:spPr>
        <a:xfrm>
          <a:off x="22199600" y="1092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123901</xdr:rowOff>
    </xdr:from>
    <xdr:to>
      <xdr:col>116</xdr:col>
      <xdr:colOff>152400</xdr:colOff>
      <xdr:row>63</xdr:row>
      <xdr:rowOff>123901</xdr:rowOff>
    </xdr:to>
    <xdr:cxnSp macro="">
      <xdr:nvCxnSpPr>
        <xdr:cNvPr id="493" name="直線コネクタ 492">
          <a:extLst>
            <a:ext uri="{FF2B5EF4-FFF2-40B4-BE49-F238E27FC236}">
              <a16:creationId xmlns:a16="http://schemas.microsoft.com/office/drawing/2014/main" id="{6A4BC372-0DBA-4B00-A87B-6E1718B06FFD}"/>
            </a:ext>
          </a:extLst>
        </xdr:cNvPr>
        <xdr:cNvCxnSpPr/>
      </xdr:nvCxnSpPr>
      <xdr:spPr>
        <a:xfrm>
          <a:off x="22072600" y="10925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54119</xdr:rowOff>
    </xdr:from>
    <xdr:ext cx="469744" cy="259045"/>
    <xdr:sp macro="" textlink="">
      <xdr:nvSpPr>
        <xdr:cNvPr id="494" name="【学校施設】&#10;一人当たり面積最大値テキスト">
          <a:extLst>
            <a:ext uri="{FF2B5EF4-FFF2-40B4-BE49-F238E27FC236}">
              <a16:creationId xmlns:a16="http://schemas.microsoft.com/office/drawing/2014/main" id="{C9CAA436-C035-4692-9187-13D2455EA17B}"/>
            </a:ext>
          </a:extLst>
        </xdr:cNvPr>
        <xdr:cNvSpPr txBox="1"/>
      </xdr:nvSpPr>
      <xdr:spPr>
        <a:xfrm>
          <a:off x="22199600" y="931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107442</xdr:rowOff>
    </xdr:from>
    <xdr:to>
      <xdr:col>116</xdr:col>
      <xdr:colOff>152400</xdr:colOff>
      <xdr:row>55</xdr:row>
      <xdr:rowOff>107442</xdr:rowOff>
    </xdr:to>
    <xdr:cxnSp macro="">
      <xdr:nvCxnSpPr>
        <xdr:cNvPr id="495" name="直線コネクタ 494">
          <a:extLst>
            <a:ext uri="{FF2B5EF4-FFF2-40B4-BE49-F238E27FC236}">
              <a16:creationId xmlns:a16="http://schemas.microsoft.com/office/drawing/2014/main" id="{336DFB06-6223-4B8C-90E7-5EE9141AC4C1}"/>
            </a:ext>
          </a:extLst>
        </xdr:cNvPr>
        <xdr:cNvCxnSpPr/>
      </xdr:nvCxnSpPr>
      <xdr:spPr>
        <a:xfrm>
          <a:off x="22072600" y="953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102278</xdr:rowOff>
    </xdr:from>
    <xdr:ext cx="469744" cy="259045"/>
    <xdr:sp macro="" textlink="">
      <xdr:nvSpPr>
        <xdr:cNvPr id="496" name="【学校施設】&#10;一人当たり面積平均値テキスト">
          <a:extLst>
            <a:ext uri="{FF2B5EF4-FFF2-40B4-BE49-F238E27FC236}">
              <a16:creationId xmlns:a16="http://schemas.microsoft.com/office/drawing/2014/main" id="{1C3A15D7-6EFC-41B5-8B21-6B83798DA7AA}"/>
            </a:ext>
          </a:extLst>
        </xdr:cNvPr>
        <xdr:cNvSpPr txBox="1"/>
      </xdr:nvSpPr>
      <xdr:spPr>
        <a:xfrm>
          <a:off x="22199600" y="103892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123851</xdr:rowOff>
    </xdr:from>
    <xdr:to>
      <xdr:col>116</xdr:col>
      <xdr:colOff>114300</xdr:colOff>
      <xdr:row>61</xdr:row>
      <xdr:rowOff>54001</xdr:rowOff>
    </xdr:to>
    <xdr:sp macro="" textlink="">
      <xdr:nvSpPr>
        <xdr:cNvPr id="497" name="フローチャート: 判断 496">
          <a:extLst>
            <a:ext uri="{FF2B5EF4-FFF2-40B4-BE49-F238E27FC236}">
              <a16:creationId xmlns:a16="http://schemas.microsoft.com/office/drawing/2014/main" id="{A2705BDA-8BF3-49AA-9B58-C86490A6B388}"/>
            </a:ext>
          </a:extLst>
        </xdr:cNvPr>
        <xdr:cNvSpPr/>
      </xdr:nvSpPr>
      <xdr:spPr>
        <a:xfrm>
          <a:off x="22110700" y="1041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123851</xdr:rowOff>
    </xdr:from>
    <xdr:to>
      <xdr:col>112</xdr:col>
      <xdr:colOff>38100</xdr:colOff>
      <xdr:row>61</xdr:row>
      <xdr:rowOff>54001</xdr:rowOff>
    </xdr:to>
    <xdr:sp macro="" textlink="">
      <xdr:nvSpPr>
        <xdr:cNvPr id="498" name="フローチャート: 判断 497">
          <a:extLst>
            <a:ext uri="{FF2B5EF4-FFF2-40B4-BE49-F238E27FC236}">
              <a16:creationId xmlns:a16="http://schemas.microsoft.com/office/drawing/2014/main" id="{C0FD075A-ED19-4CD9-BE5E-4704D5919C55}"/>
            </a:ext>
          </a:extLst>
        </xdr:cNvPr>
        <xdr:cNvSpPr/>
      </xdr:nvSpPr>
      <xdr:spPr>
        <a:xfrm>
          <a:off x="21272500" y="1041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132994</xdr:rowOff>
    </xdr:from>
    <xdr:to>
      <xdr:col>107</xdr:col>
      <xdr:colOff>101600</xdr:colOff>
      <xdr:row>61</xdr:row>
      <xdr:rowOff>63144</xdr:rowOff>
    </xdr:to>
    <xdr:sp macro="" textlink="">
      <xdr:nvSpPr>
        <xdr:cNvPr id="499" name="フローチャート: 判断 498">
          <a:extLst>
            <a:ext uri="{FF2B5EF4-FFF2-40B4-BE49-F238E27FC236}">
              <a16:creationId xmlns:a16="http://schemas.microsoft.com/office/drawing/2014/main" id="{785A10C7-3A5A-4DFF-ADA2-59057FB8A290}"/>
            </a:ext>
          </a:extLst>
        </xdr:cNvPr>
        <xdr:cNvSpPr/>
      </xdr:nvSpPr>
      <xdr:spPr>
        <a:xfrm>
          <a:off x="20383500" y="1041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11836</xdr:rowOff>
    </xdr:from>
    <xdr:to>
      <xdr:col>102</xdr:col>
      <xdr:colOff>165100</xdr:colOff>
      <xdr:row>61</xdr:row>
      <xdr:rowOff>113436</xdr:rowOff>
    </xdr:to>
    <xdr:sp macro="" textlink="">
      <xdr:nvSpPr>
        <xdr:cNvPr id="500" name="フローチャート: 判断 499">
          <a:extLst>
            <a:ext uri="{FF2B5EF4-FFF2-40B4-BE49-F238E27FC236}">
              <a16:creationId xmlns:a16="http://schemas.microsoft.com/office/drawing/2014/main" id="{336B0C85-5C33-46FE-A79F-E4820FE9EE48}"/>
            </a:ext>
          </a:extLst>
        </xdr:cNvPr>
        <xdr:cNvSpPr/>
      </xdr:nvSpPr>
      <xdr:spPr>
        <a:xfrm>
          <a:off x="19494500" y="1047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53442</xdr:rowOff>
    </xdr:from>
    <xdr:to>
      <xdr:col>98</xdr:col>
      <xdr:colOff>38100</xdr:colOff>
      <xdr:row>61</xdr:row>
      <xdr:rowOff>155042</xdr:rowOff>
    </xdr:to>
    <xdr:sp macro="" textlink="">
      <xdr:nvSpPr>
        <xdr:cNvPr id="501" name="フローチャート: 判断 500">
          <a:extLst>
            <a:ext uri="{FF2B5EF4-FFF2-40B4-BE49-F238E27FC236}">
              <a16:creationId xmlns:a16="http://schemas.microsoft.com/office/drawing/2014/main" id="{84129F9A-67AE-4C91-B582-C0EA743CEAC4}"/>
            </a:ext>
          </a:extLst>
        </xdr:cNvPr>
        <xdr:cNvSpPr/>
      </xdr:nvSpPr>
      <xdr:spPr>
        <a:xfrm>
          <a:off x="18605500" y="1051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CB270D3A-DA20-49D7-9D85-DA027C034CE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4EF115B2-FF1C-420E-B819-025CE1E0849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12805FC7-ED73-4AB6-9DE4-6036C4C3DDF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68BFDA88-A09D-4FEF-A2D4-35423CD5838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94EED066-0985-4E09-956B-3516A0F6E66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100076</xdr:rowOff>
    </xdr:from>
    <xdr:to>
      <xdr:col>116</xdr:col>
      <xdr:colOff>114300</xdr:colOff>
      <xdr:row>61</xdr:row>
      <xdr:rowOff>30226</xdr:rowOff>
    </xdr:to>
    <xdr:sp macro="" textlink="">
      <xdr:nvSpPr>
        <xdr:cNvPr id="507" name="楕円 506">
          <a:extLst>
            <a:ext uri="{FF2B5EF4-FFF2-40B4-BE49-F238E27FC236}">
              <a16:creationId xmlns:a16="http://schemas.microsoft.com/office/drawing/2014/main" id="{EFB908EF-DF5D-45E8-853F-5746763BBFAF}"/>
            </a:ext>
          </a:extLst>
        </xdr:cNvPr>
        <xdr:cNvSpPr/>
      </xdr:nvSpPr>
      <xdr:spPr>
        <a:xfrm>
          <a:off x="22110700" y="103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122953</xdr:rowOff>
    </xdr:from>
    <xdr:ext cx="469744" cy="259045"/>
    <xdr:sp macro="" textlink="">
      <xdr:nvSpPr>
        <xdr:cNvPr id="508" name="【学校施設】&#10;一人当たり面積該当値テキスト">
          <a:extLst>
            <a:ext uri="{FF2B5EF4-FFF2-40B4-BE49-F238E27FC236}">
              <a16:creationId xmlns:a16="http://schemas.microsoft.com/office/drawing/2014/main" id="{27F16642-BF8A-4B1C-B1B3-6037F7C887E6}"/>
            </a:ext>
          </a:extLst>
        </xdr:cNvPr>
        <xdr:cNvSpPr txBox="1"/>
      </xdr:nvSpPr>
      <xdr:spPr>
        <a:xfrm>
          <a:off x="22199600" y="1023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123851</xdr:rowOff>
    </xdr:from>
    <xdr:to>
      <xdr:col>112</xdr:col>
      <xdr:colOff>38100</xdr:colOff>
      <xdr:row>61</xdr:row>
      <xdr:rowOff>54001</xdr:rowOff>
    </xdr:to>
    <xdr:sp macro="" textlink="">
      <xdr:nvSpPr>
        <xdr:cNvPr id="509" name="楕円 508">
          <a:extLst>
            <a:ext uri="{FF2B5EF4-FFF2-40B4-BE49-F238E27FC236}">
              <a16:creationId xmlns:a16="http://schemas.microsoft.com/office/drawing/2014/main" id="{DFB5A3F5-94E3-4EA5-B644-B4081A813AC5}"/>
            </a:ext>
          </a:extLst>
        </xdr:cNvPr>
        <xdr:cNvSpPr/>
      </xdr:nvSpPr>
      <xdr:spPr>
        <a:xfrm>
          <a:off x="21272500" y="1041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150876</xdr:rowOff>
    </xdr:from>
    <xdr:to>
      <xdr:col>116</xdr:col>
      <xdr:colOff>63500</xdr:colOff>
      <xdr:row>61</xdr:row>
      <xdr:rowOff>3201</xdr:rowOff>
    </xdr:to>
    <xdr:cxnSp macro="">
      <xdr:nvCxnSpPr>
        <xdr:cNvPr id="510" name="直線コネクタ 509">
          <a:extLst>
            <a:ext uri="{FF2B5EF4-FFF2-40B4-BE49-F238E27FC236}">
              <a16:creationId xmlns:a16="http://schemas.microsoft.com/office/drawing/2014/main" id="{2026B52D-4E0A-4A94-81C2-F2236492DB5F}"/>
            </a:ext>
          </a:extLst>
        </xdr:cNvPr>
        <xdr:cNvCxnSpPr/>
      </xdr:nvCxnSpPr>
      <xdr:spPr>
        <a:xfrm flipV="1">
          <a:off x="21323300" y="10437876"/>
          <a:ext cx="8382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142596</xdr:rowOff>
    </xdr:from>
    <xdr:to>
      <xdr:col>107</xdr:col>
      <xdr:colOff>101600</xdr:colOff>
      <xdr:row>61</xdr:row>
      <xdr:rowOff>72746</xdr:rowOff>
    </xdr:to>
    <xdr:sp macro="" textlink="">
      <xdr:nvSpPr>
        <xdr:cNvPr id="511" name="楕円 510">
          <a:extLst>
            <a:ext uri="{FF2B5EF4-FFF2-40B4-BE49-F238E27FC236}">
              <a16:creationId xmlns:a16="http://schemas.microsoft.com/office/drawing/2014/main" id="{0C7B5C43-9AD8-4747-A7CA-47ECFB0CD1AA}"/>
            </a:ext>
          </a:extLst>
        </xdr:cNvPr>
        <xdr:cNvSpPr/>
      </xdr:nvSpPr>
      <xdr:spPr>
        <a:xfrm>
          <a:off x="20383500" y="1042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3201</xdr:rowOff>
    </xdr:from>
    <xdr:to>
      <xdr:col>111</xdr:col>
      <xdr:colOff>177800</xdr:colOff>
      <xdr:row>61</xdr:row>
      <xdr:rowOff>21946</xdr:rowOff>
    </xdr:to>
    <xdr:cxnSp macro="">
      <xdr:nvCxnSpPr>
        <xdr:cNvPr id="512" name="直線コネクタ 511">
          <a:extLst>
            <a:ext uri="{FF2B5EF4-FFF2-40B4-BE49-F238E27FC236}">
              <a16:creationId xmlns:a16="http://schemas.microsoft.com/office/drawing/2014/main" id="{C96D671E-641B-45FC-9FEA-1889028D6D96}"/>
            </a:ext>
          </a:extLst>
        </xdr:cNvPr>
        <xdr:cNvCxnSpPr/>
      </xdr:nvCxnSpPr>
      <xdr:spPr>
        <a:xfrm flipV="1">
          <a:off x="20434300" y="10461651"/>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157226</xdr:rowOff>
    </xdr:from>
    <xdr:to>
      <xdr:col>102</xdr:col>
      <xdr:colOff>165100</xdr:colOff>
      <xdr:row>61</xdr:row>
      <xdr:rowOff>87376</xdr:rowOff>
    </xdr:to>
    <xdr:sp macro="" textlink="">
      <xdr:nvSpPr>
        <xdr:cNvPr id="513" name="楕円 512">
          <a:extLst>
            <a:ext uri="{FF2B5EF4-FFF2-40B4-BE49-F238E27FC236}">
              <a16:creationId xmlns:a16="http://schemas.microsoft.com/office/drawing/2014/main" id="{194E5E54-A7DC-40CF-96C5-F239075023A7}"/>
            </a:ext>
          </a:extLst>
        </xdr:cNvPr>
        <xdr:cNvSpPr/>
      </xdr:nvSpPr>
      <xdr:spPr>
        <a:xfrm>
          <a:off x="19494500" y="104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21946</xdr:rowOff>
    </xdr:from>
    <xdr:to>
      <xdr:col>107</xdr:col>
      <xdr:colOff>50800</xdr:colOff>
      <xdr:row>61</xdr:row>
      <xdr:rowOff>36576</xdr:rowOff>
    </xdr:to>
    <xdr:cxnSp macro="">
      <xdr:nvCxnSpPr>
        <xdr:cNvPr id="514" name="直線コネクタ 513">
          <a:extLst>
            <a:ext uri="{FF2B5EF4-FFF2-40B4-BE49-F238E27FC236}">
              <a16:creationId xmlns:a16="http://schemas.microsoft.com/office/drawing/2014/main" id="{FE821D99-D84B-412C-96A9-F79E4C5B45A3}"/>
            </a:ext>
          </a:extLst>
        </xdr:cNvPr>
        <xdr:cNvCxnSpPr/>
      </xdr:nvCxnSpPr>
      <xdr:spPr>
        <a:xfrm flipV="1">
          <a:off x="19545300" y="10480396"/>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171399</xdr:rowOff>
    </xdr:from>
    <xdr:to>
      <xdr:col>98</xdr:col>
      <xdr:colOff>38100</xdr:colOff>
      <xdr:row>61</xdr:row>
      <xdr:rowOff>101549</xdr:rowOff>
    </xdr:to>
    <xdr:sp macro="" textlink="">
      <xdr:nvSpPr>
        <xdr:cNvPr id="515" name="楕円 514">
          <a:extLst>
            <a:ext uri="{FF2B5EF4-FFF2-40B4-BE49-F238E27FC236}">
              <a16:creationId xmlns:a16="http://schemas.microsoft.com/office/drawing/2014/main" id="{087687D6-A435-49DC-828F-67AD0FD0CD6C}"/>
            </a:ext>
          </a:extLst>
        </xdr:cNvPr>
        <xdr:cNvSpPr/>
      </xdr:nvSpPr>
      <xdr:spPr>
        <a:xfrm>
          <a:off x="18605500" y="1045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36576</xdr:rowOff>
    </xdr:from>
    <xdr:to>
      <xdr:col>102</xdr:col>
      <xdr:colOff>114300</xdr:colOff>
      <xdr:row>61</xdr:row>
      <xdr:rowOff>50749</xdr:rowOff>
    </xdr:to>
    <xdr:cxnSp macro="">
      <xdr:nvCxnSpPr>
        <xdr:cNvPr id="516" name="直線コネクタ 515">
          <a:extLst>
            <a:ext uri="{FF2B5EF4-FFF2-40B4-BE49-F238E27FC236}">
              <a16:creationId xmlns:a16="http://schemas.microsoft.com/office/drawing/2014/main" id="{2E176BFA-2531-47FF-BE9D-6B1120B8F845}"/>
            </a:ext>
          </a:extLst>
        </xdr:cNvPr>
        <xdr:cNvCxnSpPr/>
      </xdr:nvCxnSpPr>
      <xdr:spPr>
        <a:xfrm flipV="1">
          <a:off x="18656300" y="10495026"/>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45128</xdr:rowOff>
    </xdr:from>
    <xdr:ext cx="469744" cy="259045"/>
    <xdr:sp macro="" textlink="">
      <xdr:nvSpPr>
        <xdr:cNvPr id="517" name="n_1aveValue【学校施設】&#10;一人当たり面積">
          <a:extLst>
            <a:ext uri="{FF2B5EF4-FFF2-40B4-BE49-F238E27FC236}">
              <a16:creationId xmlns:a16="http://schemas.microsoft.com/office/drawing/2014/main" id="{6CE7EBD4-5A69-4128-A307-5BA5E0BF2D2E}"/>
            </a:ext>
          </a:extLst>
        </xdr:cNvPr>
        <xdr:cNvSpPr txBox="1"/>
      </xdr:nvSpPr>
      <xdr:spPr>
        <a:xfrm>
          <a:off x="21075727" y="1050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79671</xdr:rowOff>
    </xdr:from>
    <xdr:ext cx="469744" cy="259045"/>
    <xdr:sp macro="" textlink="">
      <xdr:nvSpPr>
        <xdr:cNvPr id="518" name="n_2aveValue【学校施設】&#10;一人当たり面積">
          <a:extLst>
            <a:ext uri="{FF2B5EF4-FFF2-40B4-BE49-F238E27FC236}">
              <a16:creationId xmlns:a16="http://schemas.microsoft.com/office/drawing/2014/main" id="{9F1DBA80-9A79-4489-ADAB-CA8082EB762F}"/>
            </a:ext>
          </a:extLst>
        </xdr:cNvPr>
        <xdr:cNvSpPr txBox="1"/>
      </xdr:nvSpPr>
      <xdr:spPr>
        <a:xfrm>
          <a:off x="20199427" y="1019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104563</xdr:rowOff>
    </xdr:from>
    <xdr:ext cx="469744" cy="259045"/>
    <xdr:sp macro="" textlink="">
      <xdr:nvSpPr>
        <xdr:cNvPr id="519" name="n_3aveValue【学校施設】&#10;一人当たり面積">
          <a:extLst>
            <a:ext uri="{FF2B5EF4-FFF2-40B4-BE49-F238E27FC236}">
              <a16:creationId xmlns:a16="http://schemas.microsoft.com/office/drawing/2014/main" id="{E13E0AFA-D41E-4A4E-9767-5D91955652ED}"/>
            </a:ext>
          </a:extLst>
        </xdr:cNvPr>
        <xdr:cNvSpPr txBox="1"/>
      </xdr:nvSpPr>
      <xdr:spPr>
        <a:xfrm>
          <a:off x="19310427" y="1056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146169</xdr:rowOff>
    </xdr:from>
    <xdr:ext cx="469744" cy="259045"/>
    <xdr:sp macro="" textlink="">
      <xdr:nvSpPr>
        <xdr:cNvPr id="520" name="n_4aveValue【学校施設】&#10;一人当たり面積">
          <a:extLst>
            <a:ext uri="{FF2B5EF4-FFF2-40B4-BE49-F238E27FC236}">
              <a16:creationId xmlns:a16="http://schemas.microsoft.com/office/drawing/2014/main" id="{91D5BF1A-5FE7-4ECE-AF1B-3FA3BC89A904}"/>
            </a:ext>
          </a:extLst>
        </xdr:cNvPr>
        <xdr:cNvSpPr txBox="1"/>
      </xdr:nvSpPr>
      <xdr:spPr>
        <a:xfrm>
          <a:off x="18421427" y="1060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70528</xdr:rowOff>
    </xdr:from>
    <xdr:ext cx="469744" cy="259045"/>
    <xdr:sp macro="" textlink="">
      <xdr:nvSpPr>
        <xdr:cNvPr id="521" name="n_1mainValue【学校施設】&#10;一人当たり面積">
          <a:extLst>
            <a:ext uri="{FF2B5EF4-FFF2-40B4-BE49-F238E27FC236}">
              <a16:creationId xmlns:a16="http://schemas.microsoft.com/office/drawing/2014/main" id="{90B53A68-48C5-4438-92D9-01FA38EC1480}"/>
            </a:ext>
          </a:extLst>
        </xdr:cNvPr>
        <xdr:cNvSpPr txBox="1"/>
      </xdr:nvSpPr>
      <xdr:spPr>
        <a:xfrm>
          <a:off x="21075727" y="1018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63873</xdr:rowOff>
    </xdr:from>
    <xdr:ext cx="469744" cy="259045"/>
    <xdr:sp macro="" textlink="">
      <xdr:nvSpPr>
        <xdr:cNvPr id="522" name="n_2mainValue【学校施設】&#10;一人当たり面積">
          <a:extLst>
            <a:ext uri="{FF2B5EF4-FFF2-40B4-BE49-F238E27FC236}">
              <a16:creationId xmlns:a16="http://schemas.microsoft.com/office/drawing/2014/main" id="{8FAA4B2B-3566-4D19-887E-82767247D364}"/>
            </a:ext>
          </a:extLst>
        </xdr:cNvPr>
        <xdr:cNvSpPr txBox="1"/>
      </xdr:nvSpPr>
      <xdr:spPr>
        <a:xfrm>
          <a:off x="20199427" y="1052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103903</xdr:rowOff>
    </xdr:from>
    <xdr:ext cx="469744" cy="259045"/>
    <xdr:sp macro="" textlink="">
      <xdr:nvSpPr>
        <xdr:cNvPr id="523" name="n_3mainValue【学校施設】&#10;一人当たり面積">
          <a:extLst>
            <a:ext uri="{FF2B5EF4-FFF2-40B4-BE49-F238E27FC236}">
              <a16:creationId xmlns:a16="http://schemas.microsoft.com/office/drawing/2014/main" id="{7D0F3D1C-0B40-4809-9182-54E58C696E06}"/>
            </a:ext>
          </a:extLst>
        </xdr:cNvPr>
        <xdr:cNvSpPr txBox="1"/>
      </xdr:nvSpPr>
      <xdr:spPr>
        <a:xfrm>
          <a:off x="19310427" y="1021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118076</xdr:rowOff>
    </xdr:from>
    <xdr:ext cx="469744" cy="259045"/>
    <xdr:sp macro="" textlink="">
      <xdr:nvSpPr>
        <xdr:cNvPr id="524" name="n_4mainValue【学校施設】&#10;一人当たり面積">
          <a:extLst>
            <a:ext uri="{FF2B5EF4-FFF2-40B4-BE49-F238E27FC236}">
              <a16:creationId xmlns:a16="http://schemas.microsoft.com/office/drawing/2014/main" id="{F8C0084C-4E29-49E5-B665-1C97ED657EC4}"/>
            </a:ext>
          </a:extLst>
        </xdr:cNvPr>
        <xdr:cNvSpPr txBox="1"/>
      </xdr:nvSpPr>
      <xdr:spPr>
        <a:xfrm>
          <a:off x="18421427" y="10233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BD504ACA-971B-45EE-8FA6-E66AD0D94BD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E495809B-3914-4F1C-B0F1-834852DBDCE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DF7169F4-5075-4174-89C6-3846A3B208B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E9452E4F-EA6D-44F0-98A8-6CDCF03372E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F8D1F5EA-28CF-4FC4-992E-9D772A18ED1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DFA07E2C-29B3-45CE-94F9-A0BB9E897C0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26E41C68-AC86-4817-A367-90B1B43F94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A5E0ED45-E060-4B29-9C03-07FF5E83E24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8205A89E-D6F5-474E-A564-4BE64FE5F71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5DC9DBF0-D740-4168-B6D0-CCB4F062B58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72A2E46B-230E-49A0-82BC-8801638C2A3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22763A90-1052-46CB-B72A-A266C594C81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096DF7B6-4AA6-4433-8882-7ADC693621A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46EC1098-69D5-47C8-91B5-2048A4E4C16C}"/>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3EC58573-2C80-464F-831A-820268437D18}"/>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6775E587-1B75-4276-8D7B-A594C837CB0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4D791F18-272E-489E-A8E5-2E92845B62B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C012CC1E-D535-45D9-808E-AE197F4122C3}"/>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88C58C6A-C95D-4833-92AD-B988BB971DA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68D5965F-7F56-4873-842E-87674FEE65C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F5E0EB1F-EE68-4DDB-8138-49AE23E10D17}"/>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2BF43D5A-C899-4F23-8B29-4BE569752493}"/>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D01C32DA-4371-4439-B676-0F8DB0EC4468}"/>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A1F7E0FC-5551-4CD6-AFFC-5EEE3DB072F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FF8022D3-9554-47C0-8EC5-0E97922129B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13607</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4FB81606-C06A-4EEC-9AB8-0E3BE4E8FBB6}"/>
            </a:ext>
          </a:extLst>
        </xdr:cNvPr>
        <xdr:cNvCxnSpPr/>
      </xdr:nvCxnSpPr>
      <xdr:spPr>
        <a:xfrm flipV="1">
          <a:off x="16318864"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児童館】&#10;有形固定資産減価償却率最小値テキスト">
          <a:extLst>
            <a:ext uri="{FF2B5EF4-FFF2-40B4-BE49-F238E27FC236}">
              <a16:creationId xmlns:a16="http://schemas.microsoft.com/office/drawing/2014/main" id="{0AC3D3A8-19AF-467E-9A5F-8A5446F489EF}"/>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51E1E635-0A96-41A5-83DC-DAC85B3E42D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131734</xdr:rowOff>
    </xdr:from>
    <xdr:ext cx="340478" cy="259045"/>
    <xdr:sp macro="" textlink="">
      <xdr:nvSpPr>
        <xdr:cNvPr id="553" name="【児童館】&#10;有形固定資産減価償却率最大値テキスト">
          <a:extLst>
            <a:ext uri="{FF2B5EF4-FFF2-40B4-BE49-F238E27FC236}">
              <a16:creationId xmlns:a16="http://schemas.microsoft.com/office/drawing/2014/main" id="{B59A9E9D-7E97-4DB3-A560-32C9300C962E}"/>
            </a:ext>
          </a:extLst>
        </xdr:cNvPr>
        <xdr:cNvSpPr txBox="1"/>
      </xdr:nvSpPr>
      <xdr:spPr>
        <a:xfrm>
          <a:off x="16357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13607</xdr:rowOff>
    </xdr:from>
    <xdr:to>
      <xdr:col>86</xdr:col>
      <xdr:colOff>25400</xdr:colOff>
      <xdr:row>78</xdr:row>
      <xdr:rowOff>13607</xdr:rowOff>
    </xdr:to>
    <xdr:cxnSp macro="">
      <xdr:nvCxnSpPr>
        <xdr:cNvPr id="554" name="直線コネクタ 553">
          <a:extLst>
            <a:ext uri="{FF2B5EF4-FFF2-40B4-BE49-F238E27FC236}">
              <a16:creationId xmlns:a16="http://schemas.microsoft.com/office/drawing/2014/main" id="{0BE24F44-5584-4C9D-858D-75A40A185D76}"/>
            </a:ext>
          </a:extLst>
        </xdr:cNvPr>
        <xdr:cNvCxnSpPr/>
      </xdr:nvCxnSpPr>
      <xdr:spPr>
        <a:xfrm>
          <a:off x="16230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108148</xdr:rowOff>
    </xdr:from>
    <xdr:ext cx="405111" cy="259045"/>
    <xdr:sp macro="" textlink="">
      <xdr:nvSpPr>
        <xdr:cNvPr id="555" name="【児童館】&#10;有形固定資産減価償却率平均値テキスト">
          <a:extLst>
            <a:ext uri="{FF2B5EF4-FFF2-40B4-BE49-F238E27FC236}">
              <a16:creationId xmlns:a16="http://schemas.microsoft.com/office/drawing/2014/main" id="{CB7209C5-B483-4539-9917-CFAA2D5F3682}"/>
            </a:ext>
          </a:extLst>
        </xdr:cNvPr>
        <xdr:cNvSpPr txBox="1"/>
      </xdr:nvSpPr>
      <xdr:spPr>
        <a:xfrm>
          <a:off x="16357600" y="1399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85271</xdr:rowOff>
    </xdr:from>
    <xdr:to>
      <xdr:col>85</xdr:col>
      <xdr:colOff>177800</xdr:colOff>
      <xdr:row>83</xdr:row>
      <xdr:rowOff>15421</xdr:rowOff>
    </xdr:to>
    <xdr:sp macro="" textlink="">
      <xdr:nvSpPr>
        <xdr:cNvPr id="556" name="フローチャート: 判断 555">
          <a:extLst>
            <a:ext uri="{FF2B5EF4-FFF2-40B4-BE49-F238E27FC236}">
              <a16:creationId xmlns:a16="http://schemas.microsoft.com/office/drawing/2014/main" id="{BFED90BF-A76F-4C93-B7B8-150F8C396DBC}"/>
            </a:ext>
          </a:extLst>
        </xdr:cNvPr>
        <xdr:cNvSpPr/>
      </xdr:nvSpPr>
      <xdr:spPr>
        <a:xfrm>
          <a:off x="162687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50981</xdr:rowOff>
    </xdr:from>
    <xdr:to>
      <xdr:col>81</xdr:col>
      <xdr:colOff>101600</xdr:colOff>
      <xdr:row>82</xdr:row>
      <xdr:rowOff>152581</xdr:rowOff>
    </xdr:to>
    <xdr:sp macro="" textlink="">
      <xdr:nvSpPr>
        <xdr:cNvPr id="557" name="フローチャート: 判断 556">
          <a:extLst>
            <a:ext uri="{FF2B5EF4-FFF2-40B4-BE49-F238E27FC236}">
              <a16:creationId xmlns:a16="http://schemas.microsoft.com/office/drawing/2014/main" id="{93B25BA8-484E-4ADD-B0B4-9CB79255A3C2}"/>
            </a:ext>
          </a:extLst>
        </xdr:cNvPr>
        <xdr:cNvSpPr/>
      </xdr:nvSpPr>
      <xdr:spPr>
        <a:xfrm>
          <a:off x="154305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15058</xdr:rowOff>
    </xdr:from>
    <xdr:to>
      <xdr:col>76</xdr:col>
      <xdr:colOff>165100</xdr:colOff>
      <xdr:row>82</xdr:row>
      <xdr:rowOff>116658</xdr:rowOff>
    </xdr:to>
    <xdr:sp macro="" textlink="">
      <xdr:nvSpPr>
        <xdr:cNvPr id="558" name="フローチャート: 判断 557">
          <a:extLst>
            <a:ext uri="{FF2B5EF4-FFF2-40B4-BE49-F238E27FC236}">
              <a16:creationId xmlns:a16="http://schemas.microsoft.com/office/drawing/2014/main" id="{B97D0E3A-7BB1-4156-AB09-974DBA944448}"/>
            </a:ext>
          </a:extLst>
        </xdr:cNvPr>
        <xdr:cNvSpPr/>
      </xdr:nvSpPr>
      <xdr:spPr>
        <a:xfrm>
          <a:off x="14541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47716</xdr:rowOff>
    </xdr:from>
    <xdr:to>
      <xdr:col>72</xdr:col>
      <xdr:colOff>38100</xdr:colOff>
      <xdr:row>83</xdr:row>
      <xdr:rowOff>149316</xdr:rowOff>
    </xdr:to>
    <xdr:sp macro="" textlink="">
      <xdr:nvSpPr>
        <xdr:cNvPr id="559" name="フローチャート: 判断 558">
          <a:extLst>
            <a:ext uri="{FF2B5EF4-FFF2-40B4-BE49-F238E27FC236}">
              <a16:creationId xmlns:a16="http://schemas.microsoft.com/office/drawing/2014/main" id="{411BD5DB-6F90-48F8-9CB6-5DE51410E915}"/>
            </a:ext>
          </a:extLst>
        </xdr:cNvPr>
        <xdr:cNvSpPr/>
      </xdr:nvSpPr>
      <xdr:spPr>
        <a:xfrm>
          <a:off x="13652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132624</xdr:rowOff>
    </xdr:from>
    <xdr:to>
      <xdr:col>67</xdr:col>
      <xdr:colOff>101600</xdr:colOff>
      <xdr:row>83</xdr:row>
      <xdr:rowOff>62774</xdr:rowOff>
    </xdr:to>
    <xdr:sp macro="" textlink="">
      <xdr:nvSpPr>
        <xdr:cNvPr id="560" name="フローチャート: 判断 559">
          <a:extLst>
            <a:ext uri="{FF2B5EF4-FFF2-40B4-BE49-F238E27FC236}">
              <a16:creationId xmlns:a16="http://schemas.microsoft.com/office/drawing/2014/main" id="{B239D8D6-6A11-4228-9923-CE3C8BBEAB4F}"/>
            </a:ext>
          </a:extLst>
        </xdr:cNvPr>
        <xdr:cNvSpPr/>
      </xdr:nvSpPr>
      <xdr:spPr>
        <a:xfrm>
          <a:off x="12763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7AE92A2A-D18F-43F8-ABF0-7A00FE62841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CE5729DF-A820-4BA0-8711-CDF505E9F62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5A55A554-EC9B-45BF-9267-4C911F10964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9D0A6EBF-27E7-4373-9E62-CB24236F02A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C8F08921-0E94-46BA-AE76-2A47A00E7BF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155484</xdr:rowOff>
    </xdr:from>
    <xdr:to>
      <xdr:col>85</xdr:col>
      <xdr:colOff>177800</xdr:colOff>
      <xdr:row>84</xdr:row>
      <xdr:rowOff>85634</xdr:rowOff>
    </xdr:to>
    <xdr:sp macro="" textlink="">
      <xdr:nvSpPr>
        <xdr:cNvPr id="566" name="楕円 565">
          <a:extLst>
            <a:ext uri="{FF2B5EF4-FFF2-40B4-BE49-F238E27FC236}">
              <a16:creationId xmlns:a16="http://schemas.microsoft.com/office/drawing/2014/main" id="{484ED417-2D7B-46AD-B8C3-44020CDD5E97}"/>
            </a:ext>
          </a:extLst>
        </xdr:cNvPr>
        <xdr:cNvSpPr/>
      </xdr:nvSpPr>
      <xdr:spPr>
        <a:xfrm>
          <a:off x="162687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133911</xdr:rowOff>
    </xdr:from>
    <xdr:ext cx="405111" cy="259045"/>
    <xdr:sp macro="" textlink="">
      <xdr:nvSpPr>
        <xdr:cNvPr id="567" name="【児童館】&#10;有形固定資産減価償却率該当値テキスト">
          <a:extLst>
            <a:ext uri="{FF2B5EF4-FFF2-40B4-BE49-F238E27FC236}">
              <a16:creationId xmlns:a16="http://schemas.microsoft.com/office/drawing/2014/main" id="{C95B5A09-C626-494B-A3DD-D74CEB8F007A}"/>
            </a:ext>
          </a:extLst>
        </xdr:cNvPr>
        <xdr:cNvSpPr txBox="1"/>
      </xdr:nvSpPr>
      <xdr:spPr>
        <a:xfrm>
          <a:off x="16357600" y="1436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68943</xdr:rowOff>
    </xdr:from>
    <xdr:to>
      <xdr:col>81</xdr:col>
      <xdr:colOff>101600</xdr:colOff>
      <xdr:row>84</xdr:row>
      <xdr:rowOff>170543</xdr:rowOff>
    </xdr:to>
    <xdr:sp macro="" textlink="">
      <xdr:nvSpPr>
        <xdr:cNvPr id="568" name="楕円 567">
          <a:extLst>
            <a:ext uri="{FF2B5EF4-FFF2-40B4-BE49-F238E27FC236}">
              <a16:creationId xmlns:a16="http://schemas.microsoft.com/office/drawing/2014/main" id="{4F18A2F6-A228-43CE-80DE-AD9B75D60D03}"/>
            </a:ext>
          </a:extLst>
        </xdr:cNvPr>
        <xdr:cNvSpPr/>
      </xdr:nvSpPr>
      <xdr:spPr>
        <a:xfrm>
          <a:off x="15430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34834</xdr:rowOff>
    </xdr:from>
    <xdr:to>
      <xdr:col>85</xdr:col>
      <xdr:colOff>127000</xdr:colOff>
      <xdr:row>84</xdr:row>
      <xdr:rowOff>119743</xdr:rowOff>
    </xdr:to>
    <xdr:cxnSp macro="">
      <xdr:nvCxnSpPr>
        <xdr:cNvPr id="569" name="直線コネクタ 568">
          <a:extLst>
            <a:ext uri="{FF2B5EF4-FFF2-40B4-BE49-F238E27FC236}">
              <a16:creationId xmlns:a16="http://schemas.microsoft.com/office/drawing/2014/main" id="{87EF0D50-A920-494F-A7FC-EDCF797684D3}"/>
            </a:ext>
          </a:extLst>
        </xdr:cNvPr>
        <xdr:cNvCxnSpPr/>
      </xdr:nvCxnSpPr>
      <xdr:spPr>
        <a:xfrm flipV="1">
          <a:off x="15481300" y="14436634"/>
          <a:ext cx="8382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31387</xdr:rowOff>
    </xdr:from>
    <xdr:to>
      <xdr:col>76</xdr:col>
      <xdr:colOff>165100</xdr:colOff>
      <xdr:row>84</xdr:row>
      <xdr:rowOff>132987</xdr:rowOff>
    </xdr:to>
    <xdr:sp macro="" textlink="">
      <xdr:nvSpPr>
        <xdr:cNvPr id="570" name="楕円 569">
          <a:extLst>
            <a:ext uri="{FF2B5EF4-FFF2-40B4-BE49-F238E27FC236}">
              <a16:creationId xmlns:a16="http://schemas.microsoft.com/office/drawing/2014/main" id="{3BA656AA-8B73-4569-A36B-4451C41795A0}"/>
            </a:ext>
          </a:extLst>
        </xdr:cNvPr>
        <xdr:cNvSpPr/>
      </xdr:nvSpPr>
      <xdr:spPr>
        <a:xfrm>
          <a:off x="14541500" y="1443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82187</xdr:rowOff>
    </xdr:from>
    <xdr:to>
      <xdr:col>81</xdr:col>
      <xdr:colOff>50800</xdr:colOff>
      <xdr:row>84</xdr:row>
      <xdr:rowOff>119743</xdr:rowOff>
    </xdr:to>
    <xdr:cxnSp macro="">
      <xdr:nvCxnSpPr>
        <xdr:cNvPr id="571" name="直線コネクタ 570">
          <a:extLst>
            <a:ext uri="{FF2B5EF4-FFF2-40B4-BE49-F238E27FC236}">
              <a16:creationId xmlns:a16="http://schemas.microsoft.com/office/drawing/2014/main" id="{DE08EDB9-FD51-421F-B02C-D09F5D6E3D3C}"/>
            </a:ext>
          </a:extLst>
        </xdr:cNvPr>
        <xdr:cNvCxnSpPr/>
      </xdr:nvCxnSpPr>
      <xdr:spPr>
        <a:xfrm>
          <a:off x="14592300" y="1448398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168548</xdr:rowOff>
    </xdr:from>
    <xdr:to>
      <xdr:col>72</xdr:col>
      <xdr:colOff>38100</xdr:colOff>
      <xdr:row>84</xdr:row>
      <xdr:rowOff>98698</xdr:rowOff>
    </xdr:to>
    <xdr:sp macro="" textlink="">
      <xdr:nvSpPr>
        <xdr:cNvPr id="572" name="楕円 571">
          <a:extLst>
            <a:ext uri="{FF2B5EF4-FFF2-40B4-BE49-F238E27FC236}">
              <a16:creationId xmlns:a16="http://schemas.microsoft.com/office/drawing/2014/main" id="{891798A9-1E81-4704-9028-33D0F775F337}"/>
            </a:ext>
          </a:extLst>
        </xdr:cNvPr>
        <xdr:cNvSpPr/>
      </xdr:nvSpPr>
      <xdr:spPr>
        <a:xfrm>
          <a:off x="13652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47898</xdr:rowOff>
    </xdr:from>
    <xdr:to>
      <xdr:col>76</xdr:col>
      <xdr:colOff>114300</xdr:colOff>
      <xdr:row>84</xdr:row>
      <xdr:rowOff>82187</xdr:rowOff>
    </xdr:to>
    <xdr:cxnSp macro="">
      <xdr:nvCxnSpPr>
        <xdr:cNvPr id="573" name="直線コネクタ 572">
          <a:extLst>
            <a:ext uri="{FF2B5EF4-FFF2-40B4-BE49-F238E27FC236}">
              <a16:creationId xmlns:a16="http://schemas.microsoft.com/office/drawing/2014/main" id="{D2956D4B-409B-47CB-9867-EA92D265786C}"/>
            </a:ext>
          </a:extLst>
        </xdr:cNvPr>
        <xdr:cNvCxnSpPr/>
      </xdr:nvCxnSpPr>
      <xdr:spPr>
        <a:xfrm>
          <a:off x="13703300" y="144496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134257</xdr:rowOff>
    </xdr:from>
    <xdr:to>
      <xdr:col>67</xdr:col>
      <xdr:colOff>101600</xdr:colOff>
      <xdr:row>84</xdr:row>
      <xdr:rowOff>64407</xdr:rowOff>
    </xdr:to>
    <xdr:sp macro="" textlink="">
      <xdr:nvSpPr>
        <xdr:cNvPr id="574" name="楕円 573">
          <a:extLst>
            <a:ext uri="{FF2B5EF4-FFF2-40B4-BE49-F238E27FC236}">
              <a16:creationId xmlns:a16="http://schemas.microsoft.com/office/drawing/2014/main" id="{7BB492AE-1B23-49FD-9D28-DD597E885DEE}"/>
            </a:ext>
          </a:extLst>
        </xdr:cNvPr>
        <xdr:cNvSpPr/>
      </xdr:nvSpPr>
      <xdr:spPr>
        <a:xfrm>
          <a:off x="127635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13607</xdr:rowOff>
    </xdr:from>
    <xdr:to>
      <xdr:col>71</xdr:col>
      <xdr:colOff>177800</xdr:colOff>
      <xdr:row>84</xdr:row>
      <xdr:rowOff>47898</xdr:rowOff>
    </xdr:to>
    <xdr:cxnSp macro="">
      <xdr:nvCxnSpPr>
        <xdr:cNvPr id="575" name="直線コネクタ 574">
          <a:extLst>
            <a:ext uri="{FF2B5EF4-FFF2-40B4-BE49-F238E27FC236}">
              <a16:creationId xmlns:a16="http://schemas.microsoft.com/office/drawing/2014/main" id="{0950EA48-6956-4EAE-ABDB-FF3B9C0CA2A2}"/>
            </a:ext>
          </a:extLst>
        </xdr:cNvPr>
        <xdr:cNvCxnSpPr/>
      </xdr:nvCxnSpPr>
      <xdr:spPr>
        <a:xfrm>
          <a:off x="12814300" y="144154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169108</xdr:rowOff>
    </xdr:from>
    <xdr:ext cx="405111" cy="259045"/>
    <xdr:sp macro="" textlink="">
      <xdr:nvSpPr>
        <xdr:cNvPr id="576" name="n_1aveValue【児童館】&#10;有形固定資産減価償却率">
          <a:extLst>
            <a:ext uri="{FF2B5EF4-FFF2-40B4-BE49-F238E27FC236}">
              <a16:creationId xmlns:a16="http://schemas.microsoft.com/office/drawing/2014/main" id="{6C977F72-FDBC-45B8-8DF3-14278E1AE954}"/>
            </a:ext>
          </a:extLst>
        </xdr:cNvPr>
        <xdr:cNvSpPr txBox="1"/>
      </xdr:nvSpPr>
      <xdr:spPr>
        <a:xfrm>
          <a:off x="15266044" y="1388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133185</xdr:rowOff>
    </xdr:from>
    <xdr:ext cx="405111" cy="259045"/>
    <xdr:sp macro="" textlink="">
      <xdr:nvSpPr>
        <xdr:cNvPr id="577" name="n_2aveValue【児童館】&#10;有形固定資産減価償却率">
          <a:extLst>
            <a:ext uri="{FF2B5EF4-FFF2-40B4-BE49-F238E27FC236}">
              <a16:creationId xmlns:a16="http://schemas.microsoft.com/office/drawing/2014/main" id="{5DCDF130-DFF7-4B57-8054-AD0F40061E44}"/>
            </a:ext>
          </a:extLst>
        </xdr:cNvPr>
        <xdr:cNvSpPr txBox="1"/>
      </xdr:nvSpPr>
      <xdr:spPr>
        <a:xfrm>
          <a:off x="14389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165843</xdr:rowOff>
    </xdr:from>
    <xdr:ext cx="405111" cy="259045"/>
    <xdr:sp macro="" textlink="">
      <xdr:nvSpPr>
        <xdr:cNvPr id="578" name="n_3aveValue【児童館】&#10;有形固定資産減価償却率">
          <a:extLst>
            <a:ext uri="{FF2B5EF4-FFF2-40B4-BE49-F238E27FC236}">
              <a16:creationId xmlns:a16="http://schemas.microsoft.com/office/drawing/2014/main" id="{ED2C7C56-78AF-4A3B-8E64-16DB9ED4B4BF}"/>
            </a:ext>
          </a:extLst>
        </xdr:cNvPr>
        <xdr:cNvSpPr txBox="1"/>
      </xdr:nvSpPr>
      <xdr:spPr>
        <a:xfrm>
          <a:off x="13500744" y="1405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79301</xdr:rowOff>
    </xdr:from>
    <xdr:ext cx="405111" cy="259045"/>
    <xdr:sp macro="" textlink="">
      <xdr:nvSpPr>
        <xdr:cNvPr id="579" name="n_4aveValue【児童館】&#10;有形固定資産減価償却率">
          <a:extLst>
            <a:ext uri="{FF2B5EF4-FFF2-40B4-BE49-F238E27FC236}">
              <a16:creationId xmlns:a16="http://schemas.microsoft.com/office/drawing/2014/main" id="{E3EC3488-8B25-4379-A72F-110D31194244}"/>
            </a:ext>
          </a:extLst>
        </xdr:cNvPr>
        <xdr:cNvSpPr txBox="1"/>
      </xdr:nvSpPr>
      <xdr:spPr>
        <a:xfrm>
          <a:off x="12611744" y="1396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161670</xdr:rowOff>
    </xdr:from>
    <xdr:ext cx="405111" cy="259045"/>
    <xdr:sp macro="" textlink="">
      <xdr:nvSpPr>
        <xdr:cNvPr id="580" name="n_1mainValue【児童館】&#10;有形固定資産減価償却率">
          <a:extLst>
            <a:ext uri="{FF2B5EF4-FFF2-40B4-BE49-F238E27FC236}">
              <a16:creationId xmlns:a16="http://schemas.microsoft.com/office/drawing/2014/main" id="{55B6225F-2085-4AD4-83FD-54B48324B7D5}"/>
            </a:ext>
          </a:extLst>
        </xdr:cNvPr>
        <xdr:cNvSpPr txBox="1"/>
      </xdr:nvSpPr>
      <xdr:spPr>
        <a:xfrm>
          <a:off x="152660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124114</xdr:rowOff>
    </xdr:from>
    <xdr:ext cx="405111" cy="259045"/>
    <xdr:sp macro="" textlink="">
      <xdr:nvSpPr>
        <xdr:cNvPr id="581" name="n_2mainValue【児童館】&#10;有形固定資産減価償却率">
          <a:extLst>
            <a:ext uri="{FF2B5EF4-FFF2-40B4-BE49-F238E27FC236}">
              <a16:creationId xmlns:a16="http://schemas.microsoft.com/office/drawing/2014/main" id="{10541E1D-7F64-4DA4-BE2B-CF7486A7E196}"/>
            </a:ext>
          </a:extLst>
        </xdr:cNvPr>
        <xdr:cNvSpPr txBox="1"/>
      </xdr:nvSpPr>
      <xdr:spPr>
        <a:xfrm>
          <a:off x="14389744" y="1452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89825</xdr:rowOff>
    </xdr:from>
    <xdr:ext cx="405111" cy="259045"/>
    <xdr:sp macro="" textlink="">
      <xdr:nvSpPr>
        <xdr:cNvPr id="582" name="n_3mainValue【児童館】&#10;有形固定資産減価償却率">
          <a:extLst>
            <a:ext uri="{FF2B5EF4-FFF2-40B4-BE49-F238E27FC236}">
              <a16:creationId xmlns:a16="http://schemas.microsoft.com/office/drawing/2014/main" id="{9E18DD8F-5BEF-44A6-B493-C7887715991B}"/>
            </a:ext>
          </a:extLst>
        </xdr:cNvPr>
        <xdr:cNvSpPr txBox="1"/>
      </xdr:nvSpPr>
      <xdr:spPr>
        <a:xfrm>
          <a:off x="13500744" y="1449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55534</xdr:rowOff>
    </xdr:from>
    <xdr:ext cx="405111" cy="259045"/>
    <xdr:sp macro="" textlink="">
      <xdr:nvSpPr>
        <xdr:cNvPr id="583" name="n_4mainValue【児童館】&#10;有形固定資産減価償却率">
          <a:extLst>
            <a:ext uri="{FF2B5EF4-FFF2-40B4-BE49-F238E27FC236}">
              <a16:creationId xmlns:a16="http://schemas.microsoft.com/office/drawing/2014/main" id="{50A74721-FD37-4C64-AB79-6A78A8D061FC}"/>
            </a:ext>
          </a:extLst>
        </xdr:cNvPr>
        <xdr:cNvSpPr txBox="1"/>
      </xdr:nvSpPr>
      <xdr:spPr>
        <a:xfrm>
          <a:off x="12611744" y="1445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5ED83209-91CD-4E54-BC35-11980BF4402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430BDDC5-9BA2-4B82-9DDB-B4303F640DB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49617F96-78B8-44A6-98A8-73E62A2BAC8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D655EF00-4B42-426D-BCA9-0EFC1D1E897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6848B575-6CC8-4021-9B21-02DDF4F94AF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95473421-B462-4CE8-BACD-02266D40905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FFEE4291-14DD-4F6D-BFA8-387FB255DD4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39F04021-B18C-4F38-9B97-9A0841F2D6A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34884EEF-D545-4BEF-B6D4-D9E3D843C0F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D8F047A0-EAE4-4928-B48E-1E4B49A2096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4" name="直線コネクタ 593">
          <a:extLst>
            <a:ext uri="{FF2B5EF4-FFF2-40B4-BE49-F238E27FC236}">
              <a16:creationId xmlns:a16="http://schemas.microsoft.com/office/drawing/2014/main" id="{9FA64B26-06A2-45F1-B80D-21274A71B00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5" name="テキスト ボックス 594">
          <a:extLst>
            <a:ext uri="{FF2B5EF4-FFF2-40B4-BE49-F238E27FC236}">
              <a16:creationId xmlns:a16="http://schemas.microsoft.com/office/drawing/2014/main" id="{B338B81A-B6C1-4AA8-94D1-92E323E8787D}"/>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6" name="直線コネクタ 595">
          <a:extLst>
            <a:ext uri="{FF2B5EF4-FFF2-40B4-BE49-F238E27FC236}">
              <a16:creationId xmlns:a16="http://schemas.microsoft.com/office/drawing/2014/main" id="{F1A6EC78-0406-4C0E-84CA-BB5D6378FA36}"/>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7" name="テキスト ボックス 596">
          <a:extLst>
            <a:ext uri="{FF2B5EF4-FFF2-40B4-BE49-F238E27FC236}">
              <a16:creationId xmlns:a16="http://schemas.microsoft.com/office/drawing/2014/main" id="{4FC2149B-17C5-41F2-8678-47CD9621E199}"/>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8" name="直線コネクタ 597">
          <a:extLst>
            <a:ext uri="{FF2B5EF4-FFF2-40B4-BE49-F238E27FC236}">
              <a16:creationId xmlns:a16="http://schemas.microsoft.com/office/drawing/2014/main" id="{E31C8EC5-2BED-417E-AEA5-9B6B9F991E55}"/>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9" name="テキスト ボックス 598">
          <a:extLst>
            <a:ext uri="{FF2B5EF4-FFF2-40B4-BE49-F238E27FC236}">
              <a16:creationId xmlns:a16="http://schemas.microsoft.com/office/drawing/2014/main" id="{AB3FD4CC-C0EA-40CC-A5DE-4BB0B170D4F4}"/>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0" name="直線コネクタ 599">
          <a:extLst>
            <a:ext uri="{FF2B5EF4-FFF2-40B4-BE49-F238E27FC236}">
              <a16:creationId xmlns:a16="http://schemas.microsoft.com/office/drawing/2014/main" id="{832729F7-77E9-4299-B08F-34A84DB8E971}"/>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1" name="テキスト ボックス 600">
          <a:extLst>
            <a:ext uri="{FF2B5EF4-FFF2-40B4-BE49-F238E27FC236}">
              <a16:creationId xmlns:a16="http://schemas.microsoft.com/office/drawing/2014/main" id="{1C9A00DD-1EAB-47EC-972C-E590673EEDF1}"/>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2" name="直線コネクタ 601">
          <a:extLst>
            <a:ext uri="{FF2B5EF4-FFF2-40B4-BE49-F238E27FC236}">
              <a16:creationId xmlns:a16="http://schemas.microsoft.com/office/drawing/2014/main" id="{1C8F3A50-2D42-4CF5-921E-C54A6EAC42A5}"/>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3" name="テキスト ボックス 602">
          <a:extLst>
            <a:ext uri="{FF2B5EF4-FFF2-40B4-BE49-F238E27FC236}">
              <a16:creationId xmlns:a16="http://schemas.microsoft.com/office/drawing/2014/main" id="{69208BD8-BEB6-400A-A7DF-395D38F50D9C}"/>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4" name="直線コネクタ 603">
          <a:extLst>
            <a:ext uri="{FF2B5EF4-FFF2-40B4-BE49-F238E27FC236}">
              <a16:creationId xmlns:a16="http://schemas.microsoft.com/office/drawing/2014/main" id="{A4EFD401-E8D1-4F49-B474-D83ACD887C03}"/>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5" name="テキスト ボックス 604">
          <a:extLst>
            <a:ext uri="{FF2B5EF4-FFF2-40B4-BE49-F238E27FC236}">
              <a16:creationId xmlns:a16="http://schemas.microsoft.com/office/drawing/2014/main" id="{012EF37B-A8AD-4227-9B81-08B884F341C8}"/>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9F880717-310F-495C-83E4-D98BA36A90B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a:extLst>
            <a:ext uri="{FF2B5EF4-FFF2-40B4-BE49-F238E27FC236}">
              <a16:creationId xmlns:a16="http://schemas.microsoft.com/office/drawing/2014/main" id="{0E7A62C2-1307-46F0-B2E3-68CE3BCCD4F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児童館】&#10;一人当たり面積グラフ枠">
          <a:extLst>
            <a:ext uri="{FF2B5EF4-FFF2-40B4-BE49-F238E27FC236}">
              <a16:creationId xmlns:a16="http://schemas.microsoft.com/office/drawing/2014/main" id="{C3A2CDDE-F6E3-4493-9A46-589E2E72561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59871</xdr:rowOff>
    </xdr:from>
    <xdr:to>
      <xdr:col>116</xdr:col>
      <xdr:colOff>62864</xdr:colOff>
      <xdr:row>86</xdr:row>
      <xdr:rowOff>70757</xdr:rowOff>
    </xdr:to>
    <xdr:cxnSp macro="">
      <xdr:nvCxnSpPr>
        <xdr:cNvPr id="609" name="直線コネクタ 608">
          <a:extLst>
            <a:ext uri="{FF2B5EF4-FFF2-40B4-BE49-F238E27FC236}">
              <a16:creationId xmlns:a16="http://schemas.microsoft.com/office/drawing/2014/main" id="{3C682F77-FB9C-4DE1-A15D-3BF07EB59168}"/>
            </a:ext>
          </a:extLst>
        </xdr:cNvPr>
        <xdr:cNvCxnSpPr/>
      </xdr:nvCxnSpPr>
      <xdr:spPr>
        <a:xfrm flipV="1">
          <a:off x="22160864" y="13432971"/>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0" name="【児童館】&#10;一人当たり面積最小値テキスト">
          <a:extLst>
            <a:ext uri="{FF2B5EF4-FFF2-40B4-BE49-F238E27FC236}">
              <a16:creationId xmlns:a16="http://schemas.microsoft.com/office/drawing/2014/main" id="{9A26EAF7-C52A-4F9C-9B13-544143AD7775}"/>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1" name="直線コネクタ 610">
          <a:extLst>
            <a:ext uri="{FF2B5EF4-FFF2-40B4-BE49-F238E27FC236}">
              <a16:creationId xmlns:a16="http://schemas.microsoft.com/office/drawing/2014/main" id="{FF11D1B1-35CE-409A-8860-E22F4520646E}"/>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6548</xdr:rowOff>
    </xdr:from>
    <xdr:ext cx="469744" cy="259045"/>
    <xdr:sp macro="" textlink="">
      <xdr:nvSpPr>
        <xdr:cNvPr id="612" name="【児童館】&#10;一人当たり面積最大値テキスト">
          <a:extLst>
            <a:ext uri="{FF2B5EF4-FFF2-40B4-BE49-F238E27FC236}">
              <a16:creationId xmlns:a16="http://schemas.microsoft.com/office/drawing/2014/main" id="{B74C8200-6C9F-45B9-986A-7F4884248FB1}"/>
            </a:ext>
          </a:extLst>
        </xdr:cNvPr>
        <xdr:cNvSpPr txBox="1"/>
      </xdr:nvSpPr>
      <xdr:spPr>
        <a:xfrm>
          <a:off x="22199600" y="13208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59871</xdr:rowOff>
    </xdr:from>
    <xdr:to>
      <xdr:col>116</xdr:col>
      <xdr:colOff>152400</xdr:colOff>
      <xdr:row>78</xdr:row>
      <xdr:rowOff>59871</xdr:rowOff>
    </xdr:to>
    <xdr:cxnSp macro="">
      <xdr:nvCxnSpPr>
        <xdr:cNvPr id="613" name="直線コネクタ 612">
          <a:extLst>
            <a:ext uri="{FF2B5EF4-FFF2-40B4-BE49-F238E27FC236}">
              <a16:creationId xmlns:a16="http://schemas.microsoft.com/office/drawing/2014/main" id="{E9255BBB-52A1-4D08-A4C3-FD45DF35CA89}"/>
            </a:ext>
          </a:extLst>
        </xdr:cNvPr>
        <xdr:cNvCxnSpPr/>
      </xdr:nvCxnSpPr>
      <xdr:spPr>
        <a:xfrm>
          <a:off x="22072600" y="134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121756</xdr:rowOff>
    </xdr:from>
    <xdr:ext cx="469744" cy="259045"/>
    <xdr:sp macro="" textlink="">
      <xdr:nvSpPr>
        <xdr:cNvPr id="614" name="【児童館】&#10;一人当たり面積平均値テキスト">
          <a:extLst>
            <a:ext uri="{FF2B5EF4-FFF2-40B4-BE49-F238E27FC236}">
              <a16:creationId xmlns:a16="http://schemas.microsoft.com/office/drawing/2014/main" id="{45DEC004-DD3D-47C5-9E5A-F534326857A1}"/>
            </a:ext>
          </a:extLst>
        </xdr:cNvPr>
        <xdr:cNvSpPr txBox="1"/>
      </xdr:nvSpPr>
      <xdr:spPr>
        <a:xfrm>
          <a:off x="22199600" y="14180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98879</xdr:rowOff>
    </xdr:from>
    <xdr:to>
      <xdr:col>116</xdr:col>
      <xdr:colOff>114300</xdr:colOff>
      <xdr:row>84</xdr:row>
      <xdr:rowOff>29029</xdr:rowOff>
    </xdr:to>
    <xdr:sp macro="" textlink="">
      <xdr:nvSpPr>
        <xdr:cNvPr id="615" name="フローチャート: 判断 614">
          <a:extLst>
            <a:ext uri="{FF2B5EF4-FFF2-40B4-BE49-F238E27FC236}">
              <a16:creationId xmlns:a16="http://schemas.microsoft.com/office/drawing/2014/main" id="{1AD55135-AFEE-4C3A-8126-692DF5889DC8}"/>
            </a:ext>
          </a:extLst>
        </xdr:cNvPr>
        <xdr:cNvSpPr/>
      </xdr:nvSpPr>
      <xdr:spPr>
        <a:xfrm>
          <a:off x="22110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616" name="フローチャート: 判断 615">
          <a:extLst>
            <a:ext uri="{FF2B5EF4-FFF2-40B4-BE49-F238E27FC236}">
              <a16:creationId xmlns:a16="http://schemas.microsoft.com/office/drawing/2014/main" id="{5357398E-F6C0-4E01-9F8A-34B6D81FEEF6}"/>
            </a:ext>
          </a:extLst>
        </xdr:cNvPr>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617" name="フローチャート: 判断 616">
          <a:extLst>
            <a:ext uri="{FF2B5EF4-FFF2-40B4-BE49-F238E27FC236}">
              <a16:creationId xmlns:a16="http://schemas.microsoft.com/office/drawing/2014/main" id="{55965A1A-2B75-4569-AD37-1D0D4D1EFF84}"/>
            </a:ext>
          </a:extLst>
        </xdr:cNvPr>
        <xdr:cNvSpPr/>
      </xdr:nvSpPr>
      <xdr:spPr>
        <a:xfrm>
          <a:off x="20383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109764</xdr:rowOff>
    </xdr:from>
    <xdr:to>
      <xdr:col>102</xdr:col>
      <xdr:colOff>165100</xdr:colOff>
      <xdr:row>84</xdr:row>
      <xdr:rowOff>39914</xdr:rowOff>
    </xdr:to>
    <xdr:sp macro="" textlink="">
      <xdr:nvSpPr>
        <xdr:cNvPr id="618" name="フローチャート: 判断 617">
          <a:extLst>
            <a:ext uri="{FF2B5EF4-FFF2-40B4-BE49-F238E27FC236}">
              <a16:creationId xmlns:a16="http://schemas.microsoft.com/office/drawing/2014/main" id="{DB906D9B-4760-4D9A-A323-BDB01935C3A2}"/>
            </a:ext>
          </a:extLst>
        </xdr:cNvPr>
        <xdr:cNvSpPr/>
      </xdr:nvSpPr>
      <xdr:spPr>
        <a:xfrm>
          <a:off x="19494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77107</xdr:rowOff>
    </xdr:from>
    <xdr:to>
      <xdr:col>98</xdr:col>
      <xdr:colOff>38100</xdr:colOff>
      <xdr:row>84</xdr:row>
      <xdr:rowOff>7257</xdr:rowOff>
    </xdr:to>
    <xdr:sp macro="" textlink="">
      <xdr:nvSpPr>
        <xdr:cNvPr id="619" name="フローチャート: 判断 618">
          <a:extLst>
            <a:ext uri="{FF2B5EF4-FFF2-40B4-BE49-F238E27FC236}">
              <a16:creationId xmlns:a16="http://schemas.microsoft.com/office/drawing/2014/main" id="{5E4085BF-1954-43A9-B421-F3DC82A8CC6D}"/>
            </a:ext>
          </a:extLst>
        </xdr:cNvPr>
        <xdr:cNvSpPr/>
      </xdr:nvSpPr>
      <xdr:spPr>
        <a:xfrm>
          <a:off x="18605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D1C617B4-C39C-460E-8D1C-FA1D78A56B2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B180688E-4C64-479A-A767-A728DA138E3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26E57EBA-6DAD-4C46-B4EF-53F70AFCD1E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3742C7D0-5673-408D-B1A5-A70479A039D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C6CD7A86-18A9-453B-9D45-ED4003E9EFE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39007</xdr:rowOff>
    </xdr:from>
    <xdr:to>
      <xdr:col>116</xdr:col>
      <xdr:colOff>114300</xdr:colOff>
      <xdr:row>85</xdr:row>
      <xdr:rowOff>140607</xdr:rowOff>
    </xdr:to>
    <xdr:sp macro="" textlink="">
      <xdr:nvSpPr>
        <xdr:cNvPr id="625" name="楕円 624">
          <a:extLst>
            <a:ext uri="{FF2B5EF4-FFF2-40B4-BE49-F238E27FC236}">
              <a16:creationId xmlns:a16="http://schemas.microsoft.com/office/drawing/2014/main" id="{D2D58BEF-B2B4-4834-9058-E5958EABCFED}"/>
            </a:ext>
          </a:extLst>
        </xdr:cNvPr>
        <xdr:cNvSpPr/>
      </xdr:nvSpPr>
      <xdr:spPr>
        <a:xfrm>
          <a:off x="221107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17434</xdr:rowOff>
    </xdr:from>
    <xdr:ext cx="469744" cy="259045"/>
    <xdr:sp macro="" textlink="">
      <xdr:nvSpPr>
        <xdr:cNvPr id="626" name="【児童館】&#10;一人当たり面積該当値テキスト">
          <a:extLst>
            <a:ext uri="{FF2B5EF4-FFF2-40B4-BE49-F238E27FC236}">
              <a16:creationId xmlns:a16="http://schemas.microsoft.com/office/drawing/2014/main" id="{97334CFD-6F13-42B5-9C52-92F72C901F6C}"/>
            </a:ext>
          </a:extLst>
        </xdr:cNvPr>
        <xdr:cNvSpPr txBox="1"/>
      </xdr:nvSpPr>
      <xdr:spPr>
        <a:xfrm>
          <a:off x="22199600" y="145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49893</xdr:rowOff>
    </xdr:from>
    <xdr:to>
      <xdr:col>112</xdr:col>
      <xdr:colOff>38100</xdr:colOff>
      <xdr:row>85</xdr:row>
      <xdr:rowOff>151493</xdr:rowOff>
    </xdr:to>
    <xdr:sp macro="" textlink="">
      <xdr:nvSpPr>
        <xdr:cNvPr id="627" name="楕円 626">
          <a:extLst>
            <a:ext uri="{FF2B5EF4-FFF2-40B4-BE49-F238E27FC236}">
              <a16:creationId xmlns:a16="http://schemas.microsoft.com/office/drawing/2014/main" id="{13683FFD-99DC-443E-B0E2-BC59D02912D7}"/>
            </a:ext>
          </a:extLst>
        </xdr:cNvPr>
        <xdr:cNvSpPr/>
      </xdr:nvSpPr>
      <xdr:spPr>
        <a:xfrm>
          <a:off x="21272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89807</xdr:rowOff>
    </xdr:from>
    <xdr:to>
      <xdr:col>116</xdr:col>
      <xdr:colOff>63500</xdr:colOff>
      <xdr:row>85</xdr:row>
      <xdr:rowOff>100693</xdr:rowOff>
    </xdr:to>
    <xdr:cxnSp macro="">
      <xdr:nvCxnSpPr>
        <xdr:cNvPr id="628" name="直線コネクタ 627">
          <a:extLst>
            <a:ext uri="{FF2B5EF4-FFF2-40B4-BE49-F238E27FC236}">
              <a16:creationId xmlns:a16="http://schemas.microsoft.com/office/drawing/2014/main" id="{B00AE272-8F62-4DDF-B55D-3750414BFD27}"/>
            </a:ext>
          </a:extLst>
        </xdr:cNvPr>
        <xdr:cNvCxnSpPr/>
      </xdr:nvCxnSpPr>
      <xdr:spPr>
        <a:xfrm flipV="1">
          <a:off x="21323300" y="146630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49893</xdr:rowOff>
    </xdr:from>
    <xdr:to>
      <xdr:col>107</xdr:col>
      <xdr:colOff>101600</xdr:colOff>
      <xdr:row>85</xdr:row>
      <xdr:rowOff>151493</xdr:rowOff>
    </xdr:to>
    <xdr:sp macro="" textlink="">
      <xdr:nvSpPr>
        <xdr:cNvPr id="629" name="楕円 628">
          <a:extLst>
            <a:ext uri="{FF2B5EF4-FFF2-40B4-BE49-F238E27FC236}">
              <a16:creationId xmlns:a16="http://schemas.microsoft.com/office/drawing/2014/main" id="{D4DFD74E-75D3-4834-85C8-57A9AFC9E63B}"/>
            </a:ext>
          </a:extLst>
        </xdr:cNvPr>
        <xdr:cNvSpPr/>
      </xdr:nvSpPr>
      <xdr:spPr>
        <a:xfrm>
          <a:off x="20383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100693</xdr:rowOff>
    </xdr:from>
    <xdr:to>
      <xdr:col>111</xdr:col>
      <xdr:colOff>177800</xdr:colOff>
      <xdr:row>85</xdr:row>
      <xdr:rowOff>100693</xdr:rowOff>
    </xdr:to>
    <xdr:cxnSp macro="">
      <xdr:nvCxnSpPr>
        <xdr:cNvPr id="630" name="直線コネクタ 629">
          <a:extLst>
            <a:ext uri="{FF2B5EF4-FFF2-40B4-BE49-F238E27FC236}">
              <a16:creationId xmlns:a16="http://schemas.microsoft.com/office/drawing/2014/main" id="{5FD02D02-B7E6-4B86-BF30-2A7AE011F3D1}"/>
            </a:ext>
          </a:extLst>
        </xdr:cNvPr>
        <xdr:cNvCxnSpPr/>
      </xdr:nvCxnSpPr>
      <xdr:spPr>
        <a:xfrm>
          <a:off x="204343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60779</xdr:rowOff>
    </xdr:from>
    <xdr:to>
      <xdr:col>102</xdr:col>
      <xdr:colOff>165100</xdr:colOff>
      <xdr:row>85</xdr:row>
      <xdr:rowOff>162379</xdr:rowOff>
    </xdr:to>
    <xdr:sp macro="" textlink="">
      <xdr:nvSpPr>
        <xdr:cNvPr id="631" name="楕円 630">
          <a:extLst>
            <a:ext uri="{FF2B5EF4-FFF2-40B4-BE49-F238E27FC236}">
              <a16:creationId xmlns:a16="http://schemas.microsoft.com/office/drawing/2014/main" id="{682BA73B-64DE-42FA-A58F-46FA67A48615}"/>
            </a:ext>
          </a:extLst>
        </xdr:cNvPr>
        <xdr:cNvSpPr/>
      </xdr:nvSpPr>
      <xdr:spPr>
        <a:xfrm>
          <a:off x="19494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100693</xdr:rowOff>
    </xdr:from>
    <xdr:to>
      <xdr:col>107</xdr:col>
      <xdr:colOff>50800</xdr:colOff>
      <xdr:row>85</xdr:row>
      <xdr:rowOff>111579</xdr:rowOff>
    </xdr:to>
    <xdr:cxnSp macro="">
      <xdr:nvCxnSpPr>
        <xdr:cNvPr id="632" name="直線コネクタ 631">
          <a:extLst>
            <a:ext uri="{FF2B5EF4-FFF2-40B4-BE49-F238E27FC236}">
              <a16:creationId xmlns:a16="http://schemas.microsoft.com/office/drawing/2014/main" id="{4C90008D-91B8-4102-A848-0FB742A18281}"/>
            </a:ext>
          </a:extLst>
        </xdr:cNvPr>
        <xdr:cNvCxnSpPr/>
      </xdr:nvCxnSpPr>
      <xdr:spPr>
        <a:xfrm flipV="1">
          <a:off x="19545300" y="146739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60779</xdr:rowOff>
    </xdr:from>
    <xdr:to>
      <xdr:col>98</xdr:col>
      <xdr:colOff>38100</xdr:colOff>
      <xdr:row>85</xdr:row>
      <xdr:rowOff>162379</xdr:rowOff>
    </xdr:to>
    <xdr:sp macro="" textlink="">
      <xdr:nvSpPr>
        <xdr:cNvPr id="633" name="楕円 632">
          <a:extLst>
            <a:ext uri="{FF2B5EF4-FFF2-40B4-BE49-F238E27FC236}">
              <a16:creationId xmlns:a16="http://schemas.microsoft.com/office/drawing/2014/main" id="{ED705FD8-7A22-45CC-9628-EB686D529730}"/>
            </a:ext>
          </a:extLst>
        </xdr:cNvPr>
        <xdr:cNvSpPr/>
      </xdr:nvSpPr>
      <xdr:spPr>
        <a:xfrm>
          <a:off x="18605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111579</xdr:rowOff>
    </xdr:from>
    <xdr:to>
      <xdr:col>102</xdr:col>
      <xdr:colOff>114300</xdr:colOff>
      <xdr:row>85</xdr:row>
      <xdr:rowOff>111579</xdr:rowOff>
    </xdr:to>
    <xdr:cxnSp macro="">
      <xdr:nvCxnSpPr>
        <xdr:cNvPr id="634" name="直線コネクタ 633">
          <a:extLst>
            <a:ext uri="{FF2B5EF4-FFF2-40B4-BE49-F238E27FC236}">
              <a16:creationId xmlns:a16="http://schemas.microsoft.com/office/drawing/2014/main" id="{2161D482-8829-442B-8107-C976622D8F72}"/>
            </a:ext>
          </a:extLst>
        </xdr:cNvPr>
        <xdr:cNvCxnSpPr/>
      </xdr:nvCxnSpPr>
      <xdr:spPr>
        <a:xfrm>
          <a:off x="18656300" y="14684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89098</xdr:rowOff>
    </xdr:from>
    <xdr:ext cx="469744" cy="259045"/>
    <xdr:sp macro="" textlink="">
      <xdr:nvSpPr>
        <xdr:cNvPr id="635" name="n_1aveValue【児童館】&#10;一人当たり面積">
          <a:extLst>
            <a:ext uri="{FF2B5EF4-FFF2-40B4-BE49-F238E27FC236}">
              <a16:creationId xmlns:a16="http://schemas.microsoft.com/office/drawing/2014/main" id="{7ACF3DF3-6D52-49A2-8935-477E223FBDDC}"/>
            </a:ext>
          </a:extLst>
        </xdr:cNvPr>
        <xdr:cNvSpPr txBox="1"/>
      </xdr:nvSpPr>
      <xdr:spPr>
        <a:xfrm>
          <a:off x="21075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89098</xdr:rowOff>
    </xdr:from>
    <xdr:ext cx="469744" cy="259045"/>
    <xdr:sp macro="" textlink="">
      <xdr:nvSpPr>
        <xdr:cNvPr id="636" name="n_2aveValue【児童館】&#10;一人当たり面積">
          <a:extLst>
            <a:ext uri="{FF2B5EF4-FFF2-40B4-BE49-F238E27FC236}">
              <a16:creationId xmlns:a16="http://schemas.microsoft.com/office/drawing/2014/main" id="{FA57FCB9-3E42-49FF-A129-949EE22F1E98}"/>
            </a:ext>
          </a:extLst>
        </xdr:cNvPr>
        <xdr:cNvSpPr txBox="1"/>
      </xdr:nvSpPr>
      <xdr:spPr>
        <a:xfrm>
          <a:off x="20199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56441</xdr:rowOff>
    </xdr:from>
    <xdr:ext cx="469744" cy="259045"/>
    <xdr:sp macro="" textlink="">
      <xdr:nvSpPr>
        <xdr:cNvPr id="637" name="n_3aveValue【児童館】&#10;一人当たり面積">
          <a:extLst>
            <a:ext uri="{FF2B5EF4-FFF2-40B4-BE49-F238E27FC236}">
              <a16:creationId xmlns:a16="http://schemas.microsoft.com/office/drawing/2014/main" id="{F0926015-9663-48B7-96A9-B26829FE795F}"/>
            </a:ext>
          </a:extLst>
        </xdr:cNvPr>
        <xdr:cNvSpPr txBox="1"/>
      </xdr:nvSpPr>
      <xdr:spPr>
        <a:xfrm>
          <a:off x="19310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23784</xdr:rowOff>
    </xdr:from>
    <xdr:ext cx="469744" cy="259045"/>
    <xdr:sp macro="" textlink="">
      <xdr:nvSpPr>
        <xdr:cNvPr id="638" name="n_4aveValue【児童館】&#10;一人当たり面積">
          <a:extLst>
            <a:ext uri="{FF2B5EF4-FFF2-40B4-BE49-F238E27FC236}">
              <a16:creationId xmlns:a16="http://schemas.microsoft.com/office/drawing/2014/main" id="{FEB0EA24-011D-4AF8-AE7D-B9EE85A48C10}"/>
            </a:ext>
          </a:extLst>
        </xdr:cNvPr>
        <xdr:cNvSpPr txBox="1"/>
      </xdr:nvSpPr>
      <xdr:spPr>
        <a:xfrm>
          <a:off x="18421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142620</xdr:rowOff>
    </xdr:from>
    <xdr:ext cx="469744" cy="259045"/>
    <xdr:sp macro="" textlink="">
      <xdr:nvSpPr>
        <xdr:cNvPr id="639" name="n_1mainValue【児童館】&#10;一人当たり面積">
          <a:extLst>
            <a:ext uri="{FF2B5EF4-FFF2-40B4-BE49-F238E27FC236}">
              <a16:creationId xmlns:a16="http://schemas.microsoft.com/office/drawing/2014/main" id="{EF63D68D-BCAF-4BE9-9493-6A47A7B4482B}"/>
            </a:ext>
          </a:extLst>
        </xdr:cNvPr>
        <xdr:cNvSpPr txBox="1"/>
      </xdr:nvSpPr>
      <xdr:spPr>
        <a:xfrm>
          <a:off x="210757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142620</xdr:rowOff>
    </xdr:from>
    <xdr:ext cx="469744" cy="259045"/>
    <xdr:sp macro="" textlink="">
      <xdr:nvSpPr>
        <xdr:cNvPr id="640" name="n_2mainValue【児童館】&#10;一人当たり面積">
          <a:extLst>
            <a:ext uri="{FF2B5EF4-FFF2-40B4-BE49-F238E27FC236}">
              <a16:creationId xmlns:a16="http://schemas.microsoft.com/office/drawing/2014/main" id="{66CE6570-A02D-448C-A3B1-6630CF07F704}"/>
            </a:ext>
          </a:extLst>
        </xdr:cNvPr>
        <xdr:cNvSpPr txBox="1"/>
      </xdr:nvSpPr>
      <xdr:spPr>
        <a:xfrm>
          <a:off x="20199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153506</xdr:rowOff>
    </xdr:from>
    <xdr:ext cx="469744" cy="259045"/>
    <xdr:sp macro="" textlink="">
      <xdr:nvSpPr>
        <xdr:cNvPr id="641" name="n_3mainValue【児童館】&#10;一人当たり面積">
          <a:extLst>
            <a:ext uri="{FF2B5EF4-FFF2-40B4-BE49-F238E27FC236}">
              <a16:creationId xmlns:a16="http://schemas.microsoft.com/office/drawing/2014/main" id="{E4B83123-3638-412D-9E47-F1E450168542}"/>
            </a:ext>
          </a:extLst>
        </xdr:cNvPr>
        <xdr:cNvSpPr txBox="1"/>
      </xdr:nvSpPr>
      <xdr:spPr>
        <a:xfrm>
          <a:off x="19310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153506</xdr:rowOff>
    </xdr:from>
    <xdr:ext cx="469744" cy="259045"/>
    <xdr:sp macro="" textlink="">
      <xdr:nvSpPr>
        <xdr:cNvPr id="642" name="n_4mainValue【児童館】&#10;一人当たり面積">
          <a:extLst>
            <a:ext uri="{FF2B5EF4-FFF2-40B4-BE49-F238E27FC236}">
              <a16:creationId xmlns:a16="http://schemas.microsoft.com/office/drawing/2014/main" id="{32751E40-5352-41B4-9041-F5EBF16B09AE}"/>
            </a:ext>
          </a:extLst>
        </xdr:cNvPr>
        <xdr:cNvSpPr txBox="1"/>
      </xdr:nvSpPr>
      <xdr:spPr>
        <a:xfrm>
          <a:off x="18421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E8F9F44A-4223-4698-ADBB-81667F236CE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932D8DEE-6F46-420D-BD00-59419AB9927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32A7D7C6-B1A7-414C-B1BD-60D49905CB3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9DE80BD2-DC0E-4CC3-96C9-2E4995E84F0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068A972F-7705-422F-B6A7-DC0CE802C61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E12D4FB0-5CE9-41D7-94D5-815B939A1FD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BE7D7DA1-5225-4330-83B7-4351068CA99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EACE7380-3C8E-42BF-BFE0-43CED255437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E6B090A4-2C44-4DD7-A864-6DFAC023E3B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A66E5A42-F3A1-405E-8256-D8974B25572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2D236091-2633-40EB-B74B-CC6B66BF810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13063DAD-A9E0-4762-875B-B87765BCC3D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678F4FD4-88AC-4CC9-A7A4-D7745D157E7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32780F75-C3D9-496C-AD82-514BD64C715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BB4D027C-76FB-40A9-8021-53ADDB62098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D4C677FA-8D69-4588-B46F-769AF4BC462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C0B2EB1A-89C5-4F55-A29D-849775CC1EC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F5CAF619-3A51-4925-87E8-3F89B4017B4A}"/>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85714969-9284-4192-930A-E963EF42D3E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7019AC75-1FA8-4E36-8876-6B5BB7FC366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983926A4-0C2A-4015-95A7-9BC6EE1ED9F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96D99902-A270-4A99-B279-EE78315548E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69429C8B-4AE6-4227-987B-36254779905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00494777-DE1D-49C4-B73F-71124CCACB3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公民館】&#10;有形固定資産減価償却率グラフ枠">
          <a:extLst>
            <a:ext uri="{FF2B5EF4-FFF2-40B4-BE49-F238E27FC236}">
              <a16:creationId xmlns:a16="http://schemas.microsoft.com/office/drawing/2014/main" id="{8656174C-3B7F-4C78-923A-E9364F76D2C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159476</xdr:rowOff>
    </xdr:from>
    <xdr:to>
      <xdr:col>85</xdr:col>
      <xdr:colOff>126364</xdr:colOff>
      <xdr:row>109</xdr:row>
      <xdr:rowOff>35379</xdr:rowOff>
    </xdr:to>
    <xdr:cxnSp macro="">
      <xdr:nvCxnSpPr>
        <xdr:cNvPr id="668" name="直線コネクタ 667">
          <a:extLst>
            <a:ext uri="{FF2B5EF4-FFF2-40B4-BE49-F238E27FC236}">
              <a16:creationId xmlns:a16="http://schemas.microsoft.com/office/drawing/2014/main" id="{C7279B58-AE7B-448E-A941-D57F9DD5E791}"/>
            </a:ext>
          </a:extLst>
        </xdr:cNvPr>
        <xdr:cNvCxnSpPr/>
      </xdr:nvCxnSpPr>
      <xdr:spPr>
        <a:xfrm flipV="1">
          <a:off x="16318864" y="17133026"/>
          <a:ext cx="0" cy="159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9" name="【公民館】&#10;有形固定資産減価償却率最小値テキスト">
          <a:extLst>
            <a:ext uri="{FF2B5EF4-FFF2-40B4-BE49-F238E27FC236}">
              <a16:creationId xmlns:a16="http://schemas.microsoft.com/office/drawing/2014/main" id="{88E33F77-61CC-47B1-AA9B-703BCC16EE05}"/>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0" name="直線コネクタ 669">
          <a:extLst>
            <a:ext uri="{FF2B5EF4-FFF2-40B4-BE49-F238E27FC236}">
              <a16:creationId xmlns:a16="http://schemas.microsoft.com/office/drawing/2014/main" id="{ACF587FC-239B-4BBC-B6AB-40571B8F73B5}"/>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106153</xdr:rowOff>
    </xdr:from>
    <xdr:ext cx="340478" cy="259045"/>
    <xdr:sp macro="" textlink="">
      <xdr:nvSpPr>
        <xdr:cNvPr id="671" name="【公民館】&#10;有形固定資産減価償却率最大値テキスト">
          <a:extLst>
            <a:ext uri="{FF2B5EF4-FFF2-40B4-BE49-F238E27FC236}">
              <a16:creationId xmlns:a16="http://schemas.microsoft.com/office/drawing/2014/main" id="{183AE4F1-C78E-435E-8F96-DBB1D4A781BD}"/>
            </a:ext>
          </a:extLst>
        </xdr:cNvPr>
        <xdr:cNvSpPr txBox="1"/>
      </xdr:nvSpPr>
      <xdr:spPr>
        <a:xfrm>
          <a:off x="16357600" y="1690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159476</xdr:rowOff>
    </xdr:from>
    <xdr:to>
      <xdr:col>86</xdr:col>
      <xdr:colOff>25400</xdr:colOff>
      <xdr:row>99</xdr:row>
      <xdr:rowOff>159476</xdr:rowOff>
    </xdr:to>
    <xdr:cxnSp macro="">
      <xdr:nvCxnSpPr>
        <xdr:cNvPr id="672" name="直線コネクタ 671">
          <a:extLst>
            <a:ext uri="{FF2B5EF4-FFF2-40B4-BE49-F238E27FC236}">
              <a16:creationId xmlns:a16="http://schemas.microsoft.com/office/drawing/2014/main" id="{55B5C9D8-7537-4061-A225-6CDC3B8C1F63}"/>
            </a:ext>
          </a:extLst>
        </xdr:cNvPr>
        <xdr:cNvCxnSpPr/>
      </xdr:nvCxnSpPr>
      <xdr:spPr>
        <a:xfrm>
          <a:off x="16230600" y="1713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62972</xdr:rowOff>
    </xdr:from>
    <xdr:ext cx="405111" cy="259045"/>
    <xdr:sp macro="" textlink="">
      <xdr:nvSpPr>
        <xdr:cNvPr id="673" name="【公民館】&#10;有形固定資産減価償却率平均値テキスト">
          <a:extLst>
            <a:ext uri="{FF2B5EF4-FFF2-40B4-BE49-F238E27FC236}">
              <a16:creationId xmlns:a16="http://schemas.microsoft.com/office/drawing/2014/main" id="{C6E6BB44-2F51-416B-95E3-2343996AE7D3}"/>
            </a:ext>
          </a:extLst>
        </xdr:cNvPr>
        <xdr:cNvSpPr txBox="1"/>
      </xdr:nvSpPr>
      <xdr:spPr>
        <a:xfrm>
          <a:off x="16357600" y="1789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40095</xdr:rowOff>
    </xdr:from>
    <xdr:to>
      <xdr:col>85</xdr:col>
      <xdr:colOff>177800</xdr:colOff>
      <xdr:row>105</xdr:row>
      <xdr:rowOff>141695</xdr:rowOff>
    </xdr:to>
    <xdr:sp macro="" textlink="">
      <xdr:nvSpPr>
        <xdr:cNvPr id="674" name="フローチャート: 判断 673">
          <a:extLst>
            <a:ext uri="{FF2B5EF4-FFF2-40B4-BE49-F238E27FC236}">
              <a16:creationId xmlns:a16="http://schemas.microsoft.com/office/drawing/2014/main" id="{25CC5AB0-FF02-4BF0-A6D7-3D5003B3B36F}"/>
            </a:ext>
          </a:extLst>
        </xdr:cNvPr>
        <xdr:cNvSpPr/>
      </xdr:nvSpPr>
      <xdr:spPr>
        <a:xfrm>
          <a:off x="162687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10705</xdr:rowOff>
    </xdr:from>
    <xdr:to>
      <xdr:col>81</xdr:col>
      <xdr:colOff>101600</xdr:colOff>
      <xdr:row>105</xdr:row>
      <xdr:rowOff>112305</xdr:rowOff>
    </xdr:to>
    <xdr:sp macro="" textlink="">
      <xdr:nvSpPr>
        <xdr:cNvPr id="675" name="フローチャート: 判断 674">
          <a:extLst>
            <a:ext uri="{FF2B5EF4-FFF2-40B4-BE49-F238E27FC236}">
              <a16:creationId xmlns:a16="http://schemas.microsoft.com/office/drawing/2014/main" id="{206EA793-D388-4121-ADD5-CEFEB04804A6}"/>
            </a:ext>
          </a:extLst>
        </xdr:cNvPr>
        <xdr:cNvSpPr/>
      </xdr:nvSpPr>
      <xdr:spPr>
        <a:xfrm>
          <a:off x="15430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30299</xdr:rowOff>
    </xdr:from>
    <xdr:to>
      <xdr:col>76</xdr:col>
      <xdr:colOff>165100</xdr:colOff>
      <xdr:row>105</xdr:row>
      <xdr:rowOff>131899</xdr:rowOff>
    </xdr:to>
    <xdr:sp macro="" textlink="">
      <xdr:nvSpPr>
        <xdr:cNvPr id="676" name="フローチャート: 判断 675">
          <a:extLst>
            <a:ext uri="{FF2B5EF4-FFF2-40B4-BE49-F238E27FC236}">
              <a16:creationId xmlns:a16="http://schemas.microsoft.com/office/drawing/2014/main" id="{B7CB1ECD-A7B7-49D5-89A0-E403BB32BE62}"/>
            </a:ext>
          </a:extLst>
        </xdr:cNvPr>
        <xdr:cNvSpPr/>
      </xdr:nvSpPr>
      <xdr:spPr>
        <a:xfrm>
          <a:off x="14541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677" name="フローチャート: 判断 676">
          <a:extLst>
            <a:ext uri="{FF2B5EF4-FFF2-40B4-BE49-F238E27FC236}">
              <a16:creationId xmlns:a16="http://schemas.microsoft.com/office/drawing/2014/main" id="{6A55E9E0-00E7-4318-BAC4-F41D810ACDCC}"/>
            </a:ext>
          </a:extLst>
        </xdr:cNvPr>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25400</xdr:rowOff>
    </xdr:from>
    <xdr:to>
      <xdr:col>67</xdr:col>
      <xdr:colOff>101600</xdr:colOff>
      <xdr:row>105</xdr:row>
      <xdr:rowOff>127000</xdr:rowOff>
    </xdr:to>
    <xdr:sp macro="" textlink="">
      <xdr:nvSpPr>
        <xdr:cNvPr id="678" name="フローチャート: 判断 677">
          <a:extLst>
            <a:ext uri="{FF2B5EF4-FFF2-40B4-BE49-F238E27FC236}">
              <a16:creationId xmlns:a16="http://schemas.microsoft.com/office/drawing/2014/main" id="{0C5A2975-69E3-4115-BF93-EC9D007DA53B}"/>
            </a:ext>
          </a:extLst>
        </xdr:cNvPr>
        <xdr:cNvSpPr/>
      </xdr:nvSpPr>
      <xdr:spPr>
        <a:xfrm>
          <a:off x="12763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4A5D75BA-842B-46FE-B7D2-DBDA28FD6B3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417F0AC0-25B1-4CEE-814B-479CA94DE0A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EA882FF5-F1F2-48A9-B094-B1EB527EE2B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D8472BD2-CD27-4AE3-BB7D-27682497C5F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6436C3CE-3065-45C4-93A1-CF91F2E39B3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118473</xdr:rowOff>
    </xdr:from>
    <xdr:to>
      <xdr:col>85</xdr:col>
      <xdr:colOff>177800</xdr:colOff>
      <xdr:row>108</xdr:row>
      <xdr:rowOff>48623</xdr:rowOff>
    </xdr:to>
    <xdr:sp macro="" textlink="">
      <xdr:nvSpPr>
        <xdr:cNvPr id="684" name="楕円 683">
          <a:extLst>
            <a:ext uri="{FF2B5EF4-FFF2-40B4-BE49-F238E27FC236}">
              <a16:creationId xmlns:a16="http://schemas.microsoft.com/office/drawing/2014/main" id="{7D379999-70C5-4D4D-9302-16F1B42205CF}"/>
            </a:ext>
          </a:extLst>
        </xdr:cNvPr>
        <xdr:cNvSpPr/>
      </xdr:nvSpPr>
      <xdr:spPr>
        <a:xfrm>
          <a:off x="16268700" y="184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96900</xdr:rowOff>
    </xdr:from>
    <xdr:ext cx="405111" cy="259045"/>
    <xdr:sp macro="" textlink="">
      <xdr:nvSpPr>
        <xdr:cNvPr id="685" name="【公民館】&#10;有形固定資産減価償却率該当値テキスト">
          <a:extLst>
            <a:ext uri="{FF2B5EF4-FFF2-40B4-BE49-F238E27FC236}">
              <a16:creationId xmlns:a16="http://schemas.microsoft.com/office/drawing/2014/main" id="{75721ED5-7615-4915-B64A-69D556A43B1E}"/>
            </a:ext>
          </a:extLst>
        </xdr:cNvPr>
        <xdr:cNvSpPr txBox="1"/>
      </xdr:nvSpPr>
      <xdr:spPr>
        <a:xfrm>
          <a:off x="16357600" y="1844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92348</xdr:rowOff>
    </xdr:from>
    <xdr:to>
      <xdr:col>81</xdr:col>
      <xdr:colOff>101600</xdr:colOff>
      <xdr:row>108</xdr:row>
      <xdr:rowOff>22498</xdr:rowOff>
    </xdr:to>
    <xdr:sp macro="" textlink="">
      <xdr:nvSpPr>
        <xdr:cNvPr id="686" name="楕円 685">
          <a:extLst>
            <a:ext uri="{FF2B5EF4-FFF2-40B4-BE49-F238E27FC236}">
              <a16:creationId xmlns:a16="http://schemas.microsoft.com/office/drawing/2014/main" id="{B4EC9CE8-9312-4732-B80B-C0AD20AF9FAC}"/>
            </a:ext>
          </a:extLst>
        </xdr:cNvPr>
        <xdr:cNvSpPr/>
      </xdr:nvSpPr>
      <xdr:spPr>
        <a:xfrm>
          <a:off x="15430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143148</xdr:rowOff>
    </xdr:from>
    <xdr:to>
      <xdr:col>85</xdr:col>
      <xdr:colOff>127000</xdr:colOff>
      <xdr:row>107</xdr:row>
      <xdr:rowOff>169273</xdr:rowOff>
    </xdr:to>
    <xdr:cxnSp macro="">
      <xdr:nvCxnSpPr>
        <xdr:cNvPr id="687" name="直線コネクタ 686">
          <a:extLst>
            <a:ext uri="{FF2B5EF4-FFF2-40B4-BE49-F238E27FC236}">
              <a16:creationId xmlns:a16="http://schemas.microsoft.com/office/drawing/2014/main" id="{7992EC7A-EBA7-45D3-B418-BDCCD2622DC4}"/>
            </a:ext>
          </a:extLst>
        </xdr:cNvPr>
        <xdr:cNvCxnSpPr/>
      </xdr:nvCxnSpPr>
      <xdr:spPr>
        <a:xfrm>
          <a:off x="15481300" y="18488298"/>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93980</xdr:rowOff>
    </xdr:from>
    <xdr:to>
      <xdr:col>76</xdr:col>
      <xdr:colOff>165100</xdr:colOff>
      <xdr:row>108</xdr:row>
      <xdr:rowOff>24130</xdr:rowOff>
    </xdr:to>
    <xdr:sp macro="" textlink="">
      <xdr:nvSpPr>
        <xdr:cNvPr id="688" name="楕円 687">
          <a:extLst>
            <a:ext uri="{FF2B5EF4-FFF2-40B4-BE49-F238E27FC236}">
              <a16:creationId xmlns:a16="http://schemas.microsoft.com/office/drawing/2014/main" id="{F957EAEF-C16C-47A8-B3DE-834DCD5686E2}"/>
            </a:ext>
          </a:extLst>
        </xdr:cNvPr>
        <xdr:cNvSpPr/>
      </xdr:nvSpPr>
      <xdr:spPr>
        <a:xfrm>
          <a:off x="14541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143148</xdr:rowOff>
    </xdr:from>
    <xdr:to>
      <xdr:col>81</xdr:col>
      <xdr:colOff>50800</xdr:colOff>
      <xdr:row>107</xdr:row>
      <xdr:rowOff>144780</xdr:rowOff>
    </xdr:to>
    <xdr:cxnSp macro="">
      <xdr:nvCxnSpPr>
        <xdr:cNvPr id="689" name="直線コネクタ 688">
          <a:extLst>
            <a:ext uri="{FF2B5EF4-FFF2-40B4-BE49-F238E27FC236}">
              <a16:creationId xmlns:a16="http://schemas.microsoft.com/office/drawing/2014/main" id="{B134B225-8749-4A2F-B688-CE2F132D44DB}"/>
            </a:ext>
          </a:extLst>
        </xdr:cNvPr>
        <xdr:cNvCxnSpPr/>
      </xdr:nvCxnSpPr>
      <xdr:spPr>
        <a:xfrm flipV="1">
          <a:off x="14592300" y="184882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64588</xdr:rowOff>
    </xdr:from>
    <xdr:to>
      <xdr:col>72</xdr:col>
      <xdr:colOff>38100</xdr:colOff>
      <xdr:row>107</xdr:row>
      <xdr:rowOff>166188</xdr:rowOff>
    </xdr:to>
    <xdr:sp macro="" textlink="">
      <xdr:nvSpPr>
        <xdr:cNvPr id="690" name="楕円 689">
          <a:extLst>
            <a:ext uri="{FF2B5EF4-FFF2-40B4-BE49-F238E27FC236}">
              <a16:creationId xmlns:a16="http://schemas.microsoft.com/office/drawing/2014/main" id="{887156FC-A55A-4509-885F-AED1DFE3F596}"/>
            </a:ext>
          </a:extLst>
        </xdr:cNvPr>
        <xdr:cNvSpPr/>
      </xdr:nvSpPr>
      <xdr:spPr>
        <a:xfrm>
          <a:off x="13652500" y="184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115388</xdr:rowOff>
    </xdr:from>
    <xdr:to>
      <xdr:col>76</xdr:col>
      <xdr:colOff>114300</xdr:colOff>
      <xdr:row>107</xdr:row>
      <xdr:rowOff>144780</xdr:rowOff>
    </xdr:to>
    <xdr:cxnSp macro="">
      <xdr:nvCxnSpPr>
        <xdr:cNvPr id="691" name="直線コネクタ 690">
          <a:extLst>
            <a:ext uri="{FF2B5EF4-FFF2-40B4-BE49-F238E27FC236}">
              <a16:creationId xmlns:a16="http://schemas.microsoft.com/office/drawing/2014/main" id="{F33AF9A7-42C5-4A82-A16C-E5281F5382D4}"/>
            </a:ext>
          </a:extLst>
        </xdr:cNvPr>
        <xdr:cNvCxnSpPr/>
      </xdr:nvCxnSpPr>
      <xdr:spPr>
        <a:xfrm>
          <a:off x="13703300" y="1846053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64588</xdr:rowOff>
    </xdr:from>
    <xdr:to>
      <xdr:col>67</xdr:col>
      <xdr:colOff>101600</xdr:colOff>
      <xdr:row>107</xdr:row>
      <xdr:rowOff>166188</xdr:rowOff>
    </xdr:to>
    <xdr:sp macro="" textlink="">
      <xdr:nvSpPr>
        <xdr:cNvPr id="692" name="楕円 691">
          <a:extLst>
            <a:ext uri="{FF2B5EF4-FFF2-40B4-BE49-F238E27FC236}">
              <a16:creationId xmlns:a16="http://schemas.microsoft.com/office/drawing/2014/main" id="{CFC0BB53-E898-4D4D-BF0A-AEF3A99D23E4}"/>
            </a:ext>
          </a:extLst>
        </xdr:cNvPr>
        <xdr:cNvSpPr/>
      </xdr:nvSpPr>
      <xdr:spPr>
        <a:xfrm>
          <a:off x="12763500" y="184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115388</xdr:rowOff>
    </xdr:from>
    <xdr:to>
      <xdr:col>71</xdr:col>
      <xdr:colOff>177800</xdr:colOff>
      <xdr:row>107</xdr:row>
      <xdr:rowOff>115388</xdr:rowOff>
    </xdr:to>
    <xdr:cxnSp macro="">
      <xdr:nvCxnSpPr>
        <xdr:cNvPr id="693" name="直線コネクタ 692">
          <a:extLst>
            <a:ext uri="{FF2B5EF4-FFF2-40B4-BE49-F238E27FC236}">
              <a16:creationId xmlns:a16="http://schemas.microsoft.com/office/drawing/2014/main" id="{D2C9A1C2-B99A-4750-B2EA-C5B6B2CA2787}"/>
            </a:ext>
          </a:extLst>
        </xdr:cNvPr>
        <xdr:cNvCxnSpPr/>
      </xdr:nvCxnSpPr>
      <xdr:spPr>
        <a:xfrm>
          <a:off x="12814300" y="184605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128832</xdr:rowOff>
    </xdr:from>
    <xdr:ext cx="405111" cy="259045"/>
    <xdr:sp macro="" textlink="">
      <xdr:nvSpPr>
        <xdr:cNvPr id="694" name="n_1aveValue【公民館】&#10;有形固定資産減価償却率">
          <a:extLst>
            <a:ext uri="{FF2B5EF4-FFF2-40B4-BE49-F238E27FC236}">
              <a16:creationId xmlns:a16="http://schemas.microsoft.com/office/drawing/2014/main" id="{33B41B24-8284-4FAA-8A5B-94A67A7580FE}"/>
            </a:ext>
          </a:extLst>
        </xdr:cNvPr>
        <xdr:cNvSpPr txBox="1"/>
      </xdr:nvSpPr>
      <xdr:spPr>
        <a:xfrm>
          <a:off x="15266044" y="1778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148426</xdr:rowOff>
    </xdr:from>
    <xdr:ext cx="405111" cy="259045"/>
    <xdr:sp macro="" textlink="">
      <xdr:nvSpPr>
        <xdr:cNvPr id="695" name="n_2aveValue【公民館】&#10;有形固定資産減価償却率">
          <a:extLst>
            <a:ext uri="{FF2B5EF4-FFF2-40B4-BE49-F238E27FC236}">
              <a16:creationId xmlns:a16="http://schemas.microsoft.com/office/drawing/2014/main" id="{BDE980DB-3E79-4A00-A3D4-62496D841BAC}"/>
            </a:ext>
          </a:extLst>
        </xdr:cNvPr>
        <xdr:cNvSpPr txBox="1"/>
      </xdr:nvSpPr>
      <xdr:spPr>
        <a:xfrm>
          <a:off x="14389744" y="1780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696" name="n_3aveValue【公民館】&#10;有形固定資産減価償却率">
          <a:extLst>
            <a:ext uri="{FF2B5EF4-FFF2-40B4-BE49-F238E27FC236}">
              <a16:creationId xmlns:a16="http://schemas.microsoft.com/office/drawing/2014/main" id="{8F1BA68D-ADE4-4BFD-AB58-C38821B849B3}"/>
            </a:ext>
          </a:extLst>
        </xdr:cNvPr>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143527</xdr:rowOff>
    </xdr:from>
    <xdr:ext cx="405111" cy="259045"/>
    <xdr:sp macro="" textlink="">
      <xdr:nvSpPr>
        <xdr:cNvPr id="697" name="n_4aveValue【公民館】&#10;有形固定資産減価償却率">
          <a:extLst>
            <a:ext uri="{FF2B5EF4-FFF2-40B4-BE49-F238E27FC236}">
              <a16:creationId xmlns:a16="http://schemas.microsoft.com/office/drawing/2014/main" id="{ECA59164-296C-4E7F-9C04-8764DC45DF02}"/>
            </a:ext>
          </a:extLst>
        </xdr:cNvPr>
        <xdr:cNvSpPr txBox="1"/>
      </xdr:nvSpPr>
      <xdr:spPr>
        <a:xfrm>
          <a:off x="12611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13625</xdr:rowOff>
    </xdr:from>
    <xdr:ext cx="405111" cy="259045"/>
    <xdr:sp macro="" textlink="">
      <xdr:nvSpPr>
        <xdr:cNvPr id="698" name="n_1mainValue【公民館】&#10;有形固定資産減価償却率">
          <a:extLst>
            <a:ext uri="{FF2B5EF4-FFF2-40B4-BE49-F238E27FC236}">
              <a16:creationId xmlns:a16="http://schemas.microsoft.com/office/drawing/2014/main" id="{5346C73C-1FB1-4C7D-8CF8-C3D95A81DB40}"/>
            </a:ext>
          </a:extLst>
        </xdr:cNvPr>
        <xdr:cNvSpPr txBox="1"/>
      </xdr:nvSpPr>
      <xdr:spPr>
        <a:xfrm>
          <a:off x="15266044" y="1853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15257</xdr:rowOff>
    </xdr:from>
    <xdr:ext cx="405111" cy="259045"/>
    <xdr:sp macro="" textlink="">
      <xdr:nvSpPr>
        <xdr:cNvPr id="699" name="n_2mainValue【公民館】&#10;有形固定資産減価償却率">
          <a:extLst>
            <a:ext uri="{FF2B5EF4-FFF2-40B4-BE49-F238E27FC236}">
              <a16:creationId xmlns:a16="http://schemas.microsoft.com/office/drawing/2014/main" id="{E169ECD4-7419-4A36-819E-9D1647F844A7}"/>
            </a:ext>
          </a:extLst>
        </xdr:cNvPr>
        <xdr:cNvSpPr txBox="1"/>
      </xdr:nvSpPr>
      <xdr:spPr>
        <a:xfrm>
          <a:off x="14389744"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157315</xdr:rowOff>
    </xdr:from>
    <xdr:ext cx="405111" cy="259045"/>
    <xdr:sp macro="" textlink="">
      <xdr:nvSpPr>
        <xdr:cNvPr id="700" name="n_3mainValue【公民館】&#10;有形固定資産減価償却率">
          <a:extLst>
            <a:ext uri="{FF2B5EF4-FFF2-40B4-BE49-F238E27FC236}">
              <a16:creationId xmlns:a16="http://schemas.microsoft.com/office/drawing/2014/main" id="{40245F9A-0014-4410-B2C6-076D82BA5796}"/>
            </a:ext>
          </a:extLst>
        </xdr:cNvPr>
        <xdr:cNvSpPr txBox="1"/>
      </xdr:nvSpPr>
      <xdr:spPr>
        <a:xfrm>
          <a:off x="13500744"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157315</xdr:rowOff>
    </xdr:from>
    <xdr:ext cx="405111" cy="259045"/>
    <xdr:sp macro="" textlink="">
      <xdr:nvSpPr>
        <xdr:cNvPr id="701" name="n_4mainValue【公民館】&#10;有形固定資産減価償却率">
          <a:extLst>
            <a:ext uri="{FF2B5EF4-FFF2-40B4-BE49-F238E27FC236}">
              <a16:creationId xmlns:a16="http://schemas.microsoft.com/office/drawing/2014/main" id="{17C50AC6-C82B-4D01-98F5-3ED22BF9A850}"/>
            </a:ext>
          </a:extLst>
        </xdr:cNvPr>
        <xdr:cNvSpPr txBox="1"/>
      </xdr:nvSpPr>
      <xdr:spPr>
        <a:xfrm>
          <a:off x="12611744"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a:extLst>
            <a:ext uri="{FF2B5EF4-FFF2-40B4-BE49-F238E27FC236}">
              <a16:creationId xmlns:a16="http://schemas.microsoft.com/office/drawing/2014/main" id="{E61345A2-B6CD-47D0-8398-224EDBA6321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a:extLst>
            <a:ext uri="{FF2B5EF4-FFF2-40B4-BE49-F238E27FC236}">
              <a16:creationId xmlns:a16="http://schemas.microsoft.com/office/drawing/2014/main" id="{C70D867C-26F7-4188-9129-B86ED48295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a:extLst>
            <a:ext uri="{FF2B5EF4-FFF2-40B4-BE49-F238E27FC236}">
              <a16:creationId xmlns:a16="http://schemas.microsoft.com/office/drawing/2014/main" id="{13C300B4-B247-4240-8EB1-0DCC122BA74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a:extLst>
            <a:ext uri="{FF2B5EF4-FFF2-40B4-BE49-F238E27FC236}">
              <a16:creationId xmlns:a16="http://schemas.microsoft.com/office/drawing/2014/main" id="{64B5684B-B760-4892-BE45-5120BEF948D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a:extLst>
            <a:ext uri="{FF2B5EF4-FFF2-40B4-BE49-F238E27FC236}">
              <a16:creationId xmlns:a16="http://schemas.microsoft.com/office/drawing/2014/main" id="{D683E00A-068C-48E9-887B-B37CA45A1E2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a:extLst>
            <a:ext uri="{FF2B5EF4-FFF2-40B4-BE49-F238E27FC236}">
              <a16:creationId xmlns:a16="http://schemas.microsoft.com/office/drawing/2014/main" id="{185F0608-4DDD-4DD6-BDC6-7CDE700A089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a:extLst>
            <a:ext uri="{FF2B5EF4-FFF2-40B4-BE49-F238E27FC236}">
              <a16:creationId xmlns:a16="http://schemas.microsoft.com/office/drawing/2014/main" id="{201A59DF-731F-4543-BFE6-BEAAE554148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a:extLst>
            <a:ext uri="{FF2B5EF4-FFF2-40B4-BE49-F238E27FC236}">
              <a16:creationId xmlns:a16="http://schemas.microsoft.com/office/drawing/2014/main" id="{624418F6-8BB2-41D6-A4BE-515A06FB54B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a:extLst>
            <a:ext uri="{FF2B5EF4-FFF2-40B4-BE49-F238E27FC236}">
              <a16:creationId xmlns:a16="http://schemas.microsoft.com/office/drawing/2014/main" id="{9CF109CE-1D26-4C08-8B32-EB196095E16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a:extLst>
            <a:ext uri="{FF2B5EF4-FFF2-40B4-BE49-F238E27FC236}">
              <a16:creationId xmlns:a16="http://schemas.microsoft.com/office/drawing/2014/main" id="{45BC6067-81CF-4CC8-9794-D9E603CCDF1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2" name="直線コネクタ 711">
          <a:extLst>
            <a:ext uri="{FF2B5EF4-FFF2-40B4-BE49-F238E27FC236}">
              <a16:creationId xmlns:a16="http://schemas.microsoft.com/office/drawing/2014/main" id="{75BB140D-755D-4F56-B1CA-B8F0150D9869}"/>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3" name="テキスト ボックス 712">
          <a:extLst>
            <a:ext uri="{FF2B5EF4-FFF2-40B4-BE49-F238E27FC236}">
              <a16:creationId xmlns:a16="http://schemas.microsoft.com/office/drawing/2014/main" id="{AB4EA336-CC93-4592-B89F-65BEB49DBE93}"/>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4" name="直線コネクタ 713">
          <a:extLst>
            <a:ext uri="{FF2B5EF4-FFF2-40B4-BE49-F238E27FC236}">
              <a16:creationId xmlns:a16="http://schemas.microsoft.com/office/drawing/2014/main" id="{1052ACB4-10A7-4FF8-9D71-7B8C09E196E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5" name="テキスト ボックス 714">
          <a:extLst>
            <a:ext uri="{FF2B5EF4-FFF2-40B4-BE49-F238E27FC236}">
              <a16:creationId xmlns:a16="http://schemas.microsoft.com/office/drawing/2014/main" id="{9D0C6008-D3EF-4E56-98AF-B8EB2DD129FC}"/>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6" name="直線コネクタ 715">
          <a:extLst>
            <a:ext uri="{FF2B5EF4-FFF2-40B4-BE49-F238E27FC236}">
              <a16:creationId xmlns:a16="http://schemas.microsoft.com/office/drawing/2014/main" id="{56369AF7-95A7-448A-A21E-33B136B063C6}"/>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7" name="テキスト ボックス 716">
          <a:extLst>
            <a:ext uri="{FF2B5EF4-FFF2-40B4-BE49-F238E27FC236}">
              <a16:creationId xmlns:a16="http://schemas.microsoft.com/office/drawing/2014/main" id="{071A9D28-59DD-4A46-9D01-43D5CEA28C1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8" name="直線コネクタ 717">
          <a:extLst>
            <a:ext uri="{FF2B5EF4-FFF2-40B4-BE49-F238E27FC236}">
              <a16:creationId xmlns:a16="http://schemas.microsoft.com/office/drawing/2014/main" id="{CEF00B02-5AA1-4EC5-902B-CFAE214431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9" name="テキスト ボックス 718">
          <a:extLst>
            <a:ext uri="{FF2B5EF4-FFF2-40B4-BE49-F238E27FC236}">
              <a16:creationId xmlns:a16="http://schemas.microsoft.com/office/drawing/2014/main" id="{2531308D-1B6F-4AC5-B1CA-9C3030461676}"/>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0" name="直線コネクタ 719">
          <a:extLst>
            <a:ext uri="{FF2B5EF4-FFF2-40B4-BE49-F238E27FC236}">
              <a16:creationId xmlns:a16="http://schemas.microsoft.com/office/drawing/2014/main" id="{0D216B0E-99D7-4B15-94AE-01A6F221BA3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1" name="テキスト ボックス 720">
          <a:extLst>
            <a:ext uri="{FF2B5EF4-FFF2-40B4-BE49-F238E27FC236}">
              <a16:creationId xmlns:a16="http://schemas.microsoft.com/office/drawing/2014/main" id="{B1AAFB91-191E-46C7-8F15-CC2E4A47570A}"/>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2" name="直線コネクタ 721">
          <a:extLst>
            <a:ext uri="{FF2B5EF4-FFF2-40B4-BE49-F238E27FC236}">
              <a16:creationId xmlns:a16="http://schemas.microsoft.com/office/drawing/2014/main" id="{4FD78795-1C52-4CA5-9FE3-D881B4C4785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3" name="テキスト ボックス 722">
          <a:extLst>
            <a:ext uri="{FF2B5EF4-FFF2-40B4-BE49-F238E27FC236}">
              <a16:creationId xmlns:a16="http://schemas.microsoft.com/office/drawing/2014/main" id="{3B617F09-D182-4730-8A84-3518945FB11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4" name="【公民館】&#10;一人当たり面積グラフ枠">
          <a:extLst>
            <a:ext uri="{FF2B5EF4-FFF2-40B4-BE49-F238E27FC236}">
              <a16:creationId xmlns:a16="http://schemas.microsoft.com/office/drawing/2014/main" id="{A09E2F54-2640-4350-916D-150D5F3B1E4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725" name="直線コネクタ 724">
          <a:extLst>
            <a:ext uri="{FF2B5EF4-FFF2-40B4-BE49-F238E27FC236}">
              <a16:creationId xmlns:a16="http://schemas.microsoft.com/office/drawing/2014/main" id="{40FF9DEB-3910-4758-A5E6-68D19410AE79}"/>
            </a:ext>
          </a:extLst>
        </xdr:cNvPr>
        <xdr:cNvCxnSpPr/>
      </xdr:nvCxnSpPr>
      <xdr:spPr>
        <a:xfrm flipV="1">
          <a:off x="22160864" y="172453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26" name="【公民館】&#10;一人当たり面積最小値テキスト">
          <a:extLst>
            <a:ext uri="{FF2B5EF4-FFF2-40B4-BE49-F238E27FC236}">
              <a16:creationId xmlns:a16="http://schemas.microsoft.com/office/drawing/2014/main" id="{FB6F1293-9C86-44E4-BDCA-CBD7281E747B}"/>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27" name="直線コネクタ 726">
          <a:extLst>
            <a:ext uri="{FF2B5EF4-FFF2-40B4-BE49-F238E27FC236}">
              <a16:creationId xmlns:a16="http://schemas.microsoft.com/office/drawing/2014/main" id="{5753C105-C3BB-4601-B401-CCBD97AA5BFA}"/>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728" name="【公民館】&#10;一人当たり面積最大値テキスト">
          <a:extLst>
            <a:ext uri="{FF2B5EF4-FFF2-40B4-BE49-F238E27FC236}">
              <a16:creationId xmlns:a16="http://schemas.microsoft.com/office/drawing/2014/main" id="{C0530A50-73B6-4ADF-92E8-D3B94F5B65AA}"/>
            </a:ext>
          </a:extLst>
        </xdr:cNvPr>
        <xdr:cNvSpPr txBox="1"/>
      </xdr:nvSpPr>
      <xdr:spPr>
        <a:xfrm>
          <a:off x="22199600" y="1702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729" name="直線コネクタ 728">
          <a:extLst>
            <a:ext uri="{FF2B5EF4-FFF2-40B4-BE49-F238E27FC236}">
              <a16:creationId xmlns:a16="http://schemas.microsoft.com/office/drawing/2014/main" id="{748A349E-7AEE-4A91-97AB-A3B5450926D3}"/>
            </a:ext>
          </a:extLst>
        </xdr:cNvPr>
        <xdr:cNvCxnSpPr/>
      </xdr:nvCxnSpPr>
      <xdr:spPr>
        <a:xfrm>
          <a:off x="22072600" y="17245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135907</xdr:rowOff>
    </xdr:from>
    <xdr:ext cx="469744" cy="259045"/>
    <xdr:sp macro="" textlink="">
      <xdr:nvSpPr>
        <xdr:cNvPr id="730" name="【公民館】&#10;一人当たり面積平均値テキスト">
          <a:extLst>
            <a:ext uri="{FF2B5EF4-FFF2-40B4-BE49-F238E27FC236}">
              <a16:creationId xmlns:a16="http://schemas.microsoft.com/office/drawing/2014/main" id="{8314E7C7-0599-4B6E-9E17-8F3C1ED5EFC3}"/>
            </a:ext>
          </a:extLst>
        </xdr:cNvPr>
        <xdr:cNvSpPr txBox="1"/>
      </xdr:nvSpPr>
      <xdr:spPr>
        <a:xfrm>
          <a:off x="22199600" y="1813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113030</xdr:rowOff>
    </xdr:from>
    <xdr:to>
      <xdr:col>116</xdr:col>
      <xdr:colOff>114300</xdr:colOff>
      <xdr:row>107</xdr:row>
      <xdr:rowOff>43180</xdr:rowOff>
    </xdr:to>
    <xdr:sp macro="" textlink="">
      <xdr:nvSpPr>
        <xdr:cNvPr id="731" name="フローチャート: 判断 730">
          <a:extLst>
            <a:ext uri="{FF2B5EF4-FFF2-40B4-BE49-F238E27FC236}">
              <a16:creationId xmlns:a16="http://schemas.microsoft.com/office/drawing/2014/main" id="{B3AA0440-F04E-4276-83AB-F0C1509C3791}"/>
            </a:ext>
          </a:extLst>
        </xdr:cNvPr>
        <xdr:cNvSpPr/>
      </xdr:nvSpPr>
      <xdr:spPr>
        <a:xfrm>
          <a:off x="221107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123189</xdr:rowOff>
    </xdr:from>
    <xdr:to>
      <xdr:col>112</xdr:col>
      <xdr:colOff>38100</xdr:colOff>
      <xdr:row>107</xdr:row>
      <xdr:rowOff>53339</xdr:rowOff>
    </xdr:to>
    <xdr:sp macro="" textlink="">
      <xdr:nvSpPr>
        <xdr:cNvPr id="732" name="フローチャート: 判断 731">
          <a:extLst>
            <a:ext uri="{FF2B5EF4-FFF2-40B4-BE49-F238E27FC236}">
              <a16:creationId xmlns:a16="http://schemas.microsoft.com/office/drawing/2014/main" id="{9FEFC40C-3EBD-4839-A412-ECEBFB820D98}"/>
            </a:ext>
          </a:extLst>
        </xdr:cNvPr>
        <xdr:cNvSpPr/>
      </xdr:nvSpPr>
      <xdr:spPr>
        <a:xfrm>
          <a:off x="21272500" y="1829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124461</xdr:rowOff>
    </xdr:from>
    <xdr:to>
      <xdr:col>107</xdr:col>
      <xdr:colOff>101600</xdr:colOff>
      <xdr:row>107</xdr:row>
      <xdr:rowOff>54611</xdr:rowOff>
    </xdr:to>
    <xdr:sp macro="" textlink="">
      <xdr:nvSpPr>
        <xdr:cNvPr id="733" name="フローチャート: 判断 732">
          <a:extLst>
            <a:ext uri="{FF2B5EF4-FFF2-40B4-BE49-F238E27FC236}">
              <a16:creationId xmlns:a16="http://schemas.microsoft.com/office/drawing/2014/main" id="{EEF3024D-4585-4449-BBC0-ED325340990B}"/>
            </a:ext>
          </a:extLst>
        </xdr:cNvPr>
        <xdr:cNvSpPr/>
      </xdr:nvSpPr>
      <xdr:spPr>
        <a:xfrm>
          <a:off x="20383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96520</xdr:rowOff>
    </xdr:from>
    <xdr:to>
      <xdr:col>102</xdr:col>
      <xdr:colOff>165100</xdr:colOff>
      <xdr:row>107</xdr:row>
      <xdr:rowOff>26670</xdr:rowOff>
    </xdr:to>
    <xdr:sp macro="" textlink="">
      <xdr:nvSpPr>
        <xdr:cNvPr id="734" name="フローチャート: 判断 733">
          <a:extLst>
            <a:ext uri="{FF2B5EF4-FFF2-40B4-BE49-F238E27FC236}">
              <a16:creationId xmlns:a16="http://schemas.microsoft.com/office/drawing/2014/main" id="{44BC276F-DE08-42F5-85C1-FB81A601569A}"/>
            </a:ext>
          </a:extLst>
        </xdr:cNvPr>
        <xdr:cNvSpPr/>
      </xdr:nvSpPr>
      <xdr:spPr>
        <a:xfrm>
          <a:off x="19494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106680</xdr:rowOff>
    </xdr:from>
    <xdr:to>
      <xdr:col>98</xdr:col>
      <xdr:colOff>38100</xdr:colOff>
      <xdr:row>107</xdr:row>
      <xdr:rowOff>36830</xdr:rowOff>
    </xdr:to>
    <xdr:sp macro="" textlink="">
      <xdr:nvSpPr>
        <xdr:cNvPr id="735" name="フローチャート: 判断 734">
          <a:extLst>
            <a:ext uri="{FF2B5EF4-FFF2-40B4-BE49-F238E27FC236}">
              <a16:creationId xmlns:a16="http://schemas.microsoft.com/office/drawing/2014/main" id="{AD9C4DA5-BF7D-4FEA-B7FB-0EC635F71639}"/>
            </a:ext>
          </a:extLst>
        </xdr:cNvPr>
        <xdr:cNvSpPr/>
      </xdr:nvSpPr>
      <xdr:spPr>
        <a:xfrm>
          <a:off x="18605500" y="1828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27046CBE-A477-4322-AEBC-753F2A29910B}"/>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240813B-D4AF-4BBE-9F0F-29FC6F364A9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9FCA7391-717E-4680-8820-11B2032815F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687ADB1C-E14F-40DA-9895-152DFD4DD60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401FCA1C-3933-4261-B2BF-C94F2CEB186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157480</xdr:rowOff>
    </xdr:from>
    <xdr:to>
      <xdr:col>116</xdr:col>
      <xdr:colOff>114300</xdr:colOff>
      <xdr:row>107</xdr:row>
      <xdr:rowOff>87630</xdr:rowOff>
    </xdr:to>
    <xdr:sp macro="" textlink="">
      <xdr:nvSpPr>
        <xdr:cNvPr id="741" name="楕円 740">
          <a:extLst>
            <a:ext uri="{FF2B5EF4-FFF2-40B4-BE49-F238E27FC236}">
              <a16:creationId xmlns:a16="http://schemas.microsoft.com/office/drawing/2014/main" id="{43DCBAF4-1EEC-42C6-8E4B-80CAA63390D4}"/>
            </a:ext>
          </a:extLst>
        </xdr:cNvPr>
        <xdr:cNvSpPr/>
      </xdr:nvSpPr>
      <xdr:spPr>
        <a:xfrm>
          <a:off x="22110700" y="183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135907</xdr:rowOff>
    </xdr:from>
    <xdr:ext cx="469744" cy="259045"/>
    <xdr:sp macro="" textlink="">
      <xdr:nvSpPr>
        <xdr:cNvPr id="742" name="【公民館】&#10;一人当たり面積該当値テキスト">
          <a:extLst>
            <a:ext uri="{FF2B5EF4-FFF2-40B4-BE49-F238E27FC236}">
              <a16:creationId xmlns:a16="http://schemas.microsoft.com/office/drawing/2014/main" id="{2E5BC939-6C36-40EE-89A2-DE9BA2E52104}"/>
            </a:ext>
          </a:extLst>
        </xdr:cNvPr>
        <xdr:cNvSpPr txBox="1"/>
      </xdr:nvSpPr>
      <xdr:spPr>
        <a:xfrm>
          <a:off x="22199600" y="1830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165100</xdr:rowOff>
    </xdr:from>
    <xdr:to>
      <xdr:col>112</xdr:col>
      <xdr:colOff>38100</xdr:colOff>
      <xdr:row>107</xdr:row>
      <xdr:rowOff>95250</xdr:rowOff>
    </xdr:to>
    <xdr:sp macro="" textlink="">
      <xdr:nvSpPr>
        <xdr:cNvPr id="743" name="楕円 742">
          <a:extLst>
            <a:ext uri="{FF2B5EF4-FFF2-40B4-BE49-F238E27FC236}">
              <a16:creationId xmlns:a16="http://schemas.microsoft.com/office/drawing/2014/main" id="{898BB8D7-5711-41B1-A883-58885953B6BD}"/>
            </a:ext>
          </a:extLst>
        </xdr:cNvPr>
        <xdr:cNvSpPr/>
      </xdr:nvSpPr>
      <xdr:spPr>
        <a:xfrm>
          <a:off x="21272500" y="183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36830</xdr:rowOff>
    </xdr:from>
    <xdr:to>
      <xdr:col>116</xdr:col>
      <xdr:colOff>63500</xdr:colOff>
      <xdr:row>107</xdr:row>
      <xdr:rowOff>44450</xdr:rowOff>
    </xdr:to>
    <xdr:cxnSp macro="">
      <xdr:nvCxnSpPr>
        <xdr:cNvPr id="744" name="直線コネクタ 743">
          <a:extLst>
            <a:ext uri="{FF2B5EF4-FFF2-40B4-BE49-F238E27FC236}">
              <a16:creationId xmlns:a16="http://schemas.microsoft.com/office/drawing/2014/main" id="{F52C7990-72A8-42FA-AD64-47431A731E74}"/>
            </a:ext>
          </a:extLst>
        </xdr:cNvPr>
        <xdr:cNvCxnSpPr/>
      </xdr:nvCxnSpPr>
      <xdr:spPr>
        <a:xfrm flipV="1">
          <a:off x="21323300" y="18381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170180</xdr:rowOff>
    </xdr:from>
    <xdr:to>
      <xdr:col>107</xdr:col>
      <xdr:colOff>101600</xdr:colOff>
      <xdr:row>107</xdr:row>
      <xdr:rowOff>100330</xdr:rowOff>
    </xdr:to>
    <xdr:sp macro="" textlink="">
      <xdr:nvSpPr>
        <xdr:cNvPr id="745" name="楕円 744">
          <a:extLst>
            <a:ext uri="{FF2B5EF4-FFF2-40B4-BE49-F238E27FC236}">
              <a16:creationId xmlns:a16="http://schemas.microsoft.com/office/drawing/2014/main" id="{9BA6492D-6F5E-4FDD-A4E4-9A402C629B84}"/>
            </a:ext>
          </a:extLst>
        </xdr:cNvPr>
        <xdr:cNvSpPr/>
      </xdr:nvSpPr>
      <xdr:spPr>
        <a:xfrm>
          <a:off x="203835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44450</xdr:rowOff>
    </xdr:from>
    <xdr:to>
      <xdr:col>111</xdr:col>
      <xdr:colOff>177800</xdr:colOff>
      <xdr:row>107</xdr:row>
      <xdr:rowOff>49530</xdr:rowOff>
    </xdr:to>
    <xdr:cxnSp macro="">
      <xdr:nvCxnSpPr>
        <xdr:cNvPr id="746" name="直線コネクタ 745">
          <a:extLst>
            <a:ext uri="{FF2B5EF4-FFF2-40B4-BE49-F238E27FC236}">
              <a16:creationId xmlns:a16="http://schemas.microsoft.com/office/drawing/2014/main" id="{D8398003-4418-482F-A1D6-5CBA0FD77B8F}"/>
            </a:ext>
          </a:extLst>
        </xdr:cNvPr>
        <xdr:cNvCxnSpPr/>
      </xdr:nvCxnSpPr>
      <xdr:spPr>
        <a:xfrm flipV="1">
          <a:off x="20434300" y="1838960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2539</xdr:rowOff>
    </xdr:from>
    <xdr:to>
      <xdr:col>102</xdr:col>
      <xdr:colOff>165100</xdr:colOff>
      <xdr:row>107</xdr:row>
      <xdr:rowOff>104139</xdr:rowOff>
    </xdr:to>
    <xdr:sp macro="" textlink="">
      <xdr:nvSpPr>
        <xdr:cNvPr id="747" name="楕円 746">
          <a:extLst>
            <a:ext uri="{FF2B5EF4-FFF2-40B4-BE49-F238E27FC236}">
              <a16:creationId xmlns:a16="http://schemas.microsoft.com/office/drawing/2014/main" id="{ECFD478A-961E-4703-BCAB-8A1A6FFD206E}"/>
            </a:ext>
          </a:extLst>
        </xdr:cNvPr>
        <xdr:cNvSpPr/>
      </xdr:nvSpPr>
      <xdr:spPr>
        <a:xfrm>
          <a:off x="19494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49530</xdr:rowOff>
    </xdr:from>
    <xdr:to>
      <xdr:col>107</xdr:col>
      <xdr:colOff>50800</xdr:colOff>
      <xdr:row>107</xdr:row>
      <xdr:rowOff>53339</xdr:rowOff>
    </xdr:to>
    <xdr:cxnSp macro="">
      <xdr:nvCxnSpPr>
        <xdr:cNvPr id="748" name="直線コネクタ 747">
          <a:extLst>
            <a:ext uri="{FF2B5EF4-FFF2-40B4-BE49-F238E27FC236}">
              <a16:creationId xmlns:a16="http://schemas.microsoft.com/office/drawing/2014/main" id="{BD581DAB-0D43-4BAD-A0C6-8B5920982D87}"/>
            </a:ext>
          </a:extLst>
        </xdr:cNvPr>
        <xdr:cNvCxnSpPr/>
      </xdr:nvCxnSpPr>
      <xdr:spPr>
        <a:xfrm flipV="1">
          <a:off x="19545300" y="18394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7620</xdr:rowOff>
    </xdr:from>
    <xdr:to>
      <xdr:col>98</xdr:col>
      <xdr:colOff>38100</xdr:colOff>
      <xdr:row>107</xdr:row>
      <xdr:rowOff>109220</xdr:rowOff>
    </xdr:to>
    <xdr:sp macro="" textlink="">
      <xdr:nvSpPr>
        <xdr:cNvPr id="749" name="楕円 748">
          <a:extLst>
            <a:ext uri="{FF2B5EF4-FFF2-40B4-BE49-F238E27FC236}">
              <a16:creationId xmlns:a16="http://schemas.microsoft.com/office/drawing/2014/main" id="{82F01CB5-3209-4999-9C62-E39515CB93E5}"/>
            </a:ext>
          </a:extLst>
        </xdr:cNvPr>
        <xdr:cNvSpPr/>
      </xdr:nvSpPr>
      <xdr:spPr>
        <a:xfrm>
          <a:off x="18605500" y="183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53339</xdr:rowOff>
    </xdr:from>
    <xdr:to>
      <xdr:col>102</xdr:col>
      <xdr:colOff>114300</xdr:colOff>
      <xdr:row>107</xdr:row>
      <xdr:rowOff>58420</xdr:rowOff>
    </xdr:to>
    <xdr:cxnSp macro="">
      <xdr:nvCxnSpPr>
        <xdr:cNvPr id="750" name="直線コネクタ 749">
          <a:extLst>
            <a:ext uri="{FF2B5EF4-FFF2-40B4-BE49-F238E27FC236}">
              <a16:creationId xmlns:a16="http://schemas.microsoft.com/office/drawing/2014/main" id="{396E5BE8-8060-4C42-8F07-D7469D98E2E9}"/>
            </a:ext>
          </a:extLst>
        </xdr:cNvPr>
        <xdr:cNvCxnSpPr/>
      </xdr:nvCxnSpPr>
      <xdr:spPr>
        <a:xfrm flipV="1">
          <a:off x="18656300" y="18398489"/>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69866</xdr:rowOff>
    </xdr:from>
    <xdr:ext cx="469744" cy="259045"/>
    <xdr:sp macro="" textlink="">
      <xdr:nvSpPr>
        <xdr:cNvPr id="751" name="n_1aveValue【公民館】&#10;一人当たり面積">
          <a:extLst>
            <a:ext uri="{FF2B5EF4-FFF2-40B4-BE49-F238E27FC236}">
              <a16:creationId xmlns:a16="http://schemas.microsoft.com/office/drawing/2014/main" id="{55E5734A-3A63-40D4-9E95-AF5D6D09D4E8}"/>
            </a:ext>
          </a:extLst>
        </xdr:cNvPr>
        <xdr:cNvSpPr txBox="1"/>
      </xdr:nvSpPr>
      <xdr:spPr>
        <a:xfrm>
          <a:off x="21075727" y="180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71138</xdr:rowOff>
    </xdr:from>
    <xdr:ext cx="469744" cy="259045"/>
    <xdr:sp macro="" textlink="">
      <xdr:nvSpPr>
        <xdr:cNvPr id="752" name="n_2aveValue【公民館】&#10;一人当たり面積">
          <a:extLst>
            <a:ext uri="{FF2B5EF4-FFF2-40B4-BE49-F238E27FC236}">
              <a16:creationId xmlns:a16="http://schemas.microsoft.com/office/drawing/2014/main" id="{A2D4B32D-50D6-4A86-9DDF-05597729366D}"/>
            </a:ext>
          </a:extLst>
        </xdr:cNvPr>
        <xdr:cNvSpPr txBox="1"/>
      </xdr:nvSpPr>
      <xdr:spPr>
        <a:xfrm>
          <a:off x="20199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43197</xdr:rowOff>
    </xdr:from>
    <xdr:ext cx="469744" cy="259045"/>
    <xdr:sp macro="" textlink="">
      <xdr:nvSpPr>
        <xdr:cNvPr id="753" name="n_3aveValue【公民館】&#10;一人当たり面積">
          <a:extLst>
            <a:ext uri="{FF2B5EF4-FFF2-40B4-BE49-F238E27FC236}">
              <a16:creationId xmlns:a16="http://schemas.microsoft.com/office/drawing/2014/main" id="{774B1C65-7E86-478B-8E11-5D8B9771D070}"/>
            </a:ext>
          </a:extLst>
        </xdr:cNvPr>
        <xdr:cNvSpPr txBox="1"/>
      </xdr:nvSpPr>
      <xdr:spPr>
        <a:xfrm>
          <a:off x="19310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53357</xdr:rowOff>
    </xdr:from>
    <xdr:ext cx="469744" cy="259045"/>
    <xdr:sp macro="" textlink="">
      <xdr:nvSpPr>
        <xdr:cNvPr id="754" name="n_4aveValue【公民館】&#10;一人当たり面積">
          <a:extLst>
            <a:ext uri="{FF2B5EF4-FFF2-40B4-BE49-F238E27FC236}">
              <a16:creationId xmlns:a16="http://schemas.microsoft.com/office/drawing/2014/main" id="{D00A07D7-ABC5-473E-87FC-D6B241A3966C}"/>
            </a:ext>
          </a:extLst>
        </xdr:cNvPr>
        <xdr:cNvSpPr txBox="1"/>
      </xdr:nvSpPr>
      <xdr:spPr>
        <a:xfrm>
          <a:off x="18421427" y="1805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86377</xdr:rowOff>
    </xdr:from>
    <xdr:ext cx="469744" cy="259045"/>
    <xdr:sp macro="" textlink="">
      <xdr:nvSpPr>
        <xdr:cNvPr id="755" name="n_1mainValue【公民館】&#10;一人当たり面積">
          <a:extLst>
            <a:ext uri="{FF2B5EF4-FFF2-40B4-BE49-F238E27FC236}">
              <a16:creationId xmlns:a16="http://schemas.microsoft.com/office/drawing/2014/main" id="{36179773-2CD9-4630-8842-6AC874C82278}"/>
            </a:ext>
          </a:extLst>
        </xdr:cNvPr>
        <xdr:cNvSpPr txBox="1"/>
      </xdr:nvSpPr>
      <xdr:spPr>
        <a:xfrm>
          <a:off x="21075727" y="184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91457</xdr:rowOff>
    </xdr:from>
    <xdr:ext cx="469744" cy="259045"/>
    <xdr:sp macro="" textlink="">
      <xdr:nvSpPr>
        <xdr:cNvPr id="756" name="n_2mainValue【公民館】&#10;一人当たり面積">
          <a:extLst>
            <a:ext uri="{FF2B5EF4-FFF2-40B4-BE49-F238E27FC236}">
              <a16:creationId xmlns:a16="http://schemas.microsoft.com/office/drawing/2014/main" id="{EBF5E318-9005-499D-881B-BF5BC7C4C30A}"/>
            </a:ext>
          </a:extLst>
        </xdr:cNvPr>
        <xdr:cNvSpPr txBox="1"/>
      </xdr:nvSpPr>
      <xdr:spPr>
        <a:xfrm>
          <a:off x="20199427" y="1843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95266</xdr:rowOff>
    </xdr:from>
    <xdr:ext cx="469744" cy="259045"/>
    <xdr:sp macro="" textlink="">
      <xdr:nvSpPr>
        <xdr:cNvPr id="757" name="n_3mainValue【公民館】&#10;一人当たり面積">
          <a:extLst>
            <a:ext uri="{FF2B5EF4-FFF2-40B4-BE49-F238E27FC236}">
              <a16:creationId xmlns:a16="http://schemas.microsoft.com/office/drawing/2014/main" id="{6D477B3D-F6E9-44A2-ABCB-B6C33995F68C}"/>
            </a:ext>
          </a:extLst>
        </xdr:cNvPr>
        <xdr:cNvSpPr txBox="1"/>
      </xdr:nvSpPr>
      <xdr:spPr>
        <a:xfrm>
          <a:off x="19310427"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100347</xdr:rowOff>
    </xdr:from>
    <xdr:ext cx="469744" cy="259045"/>
    <xdr:sp macro="" textlink="">
      <xdr:nvSpPr>
        <xdr:cNvPr id="758" name="n_4mainValue【公民館】&#10;一人当たり面積">
          <a:extLst>
            <a:ext uri="{FF2B5EF4-FFF2-40B4-BE49-F238E27FC236}">
              <a16:creationId xmlns:a16="http://schemas.microsoft.com/office/drawing/2014/main" id="{08DF9519-76C7-42F0-A873-38376BC9E20B}"/>
            </a:ext>
          </a:extLst>
        </xdr:cNvPr>
        <xdr:cNvSpPr txBox="1"/>
      </xdr:nvSpPr>
      <xdr:spPr>
        <a:xfrm>
          <a:off x="18421427" y="1844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a:extLst>
            <a:ext uri="{FF2B5EF4-FFF2-40B4-BE49-F238E27FC236}">
              <a16:creationId xmlns:a16="http://schemas.microsoft.com/office/drawing/2014/main" id="{E9F09133-633D-4152-A34F-C720B9854AA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a:extLst>
            <a:ext uri="{FF2B5EF4-FFF2-40B4-BE49-F238E27FC236}">
              <a16:creationId xmlns:a16="http://schemas.microsoft.com/office/drawing/2014/main" id="{74272B4F-290A-47CD-A487-256A9740D4F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a:extLst>
            <a:ext uri="{FF2B5EF4-FFF2-40B4-BE49-F238E27FC236}">
              <a16:creationId xmlns:a16="http://schemas.microsoft.com/office/drawing/2014/main" id="{31667B39-FA1A-4680-80BA-28810FAA36F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ほとんどの類型において、一人当たりの面積などが類似団体平均より低いにもかかわらず、有形固定資産減価償却率は高い水準にある。</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1980</a:t>
          </a:r>
          <a:r>
            <a:rPr kumimoji="1" lang="ja-JP" altLang="ja-JP" sz="1100">
              <a:solidFill>
                <a:schemeClr val="dk1"/>
              </a:solidFill>
              <a:effectLst/>
              <a:latin typeface="+mn-lt"/>
              <a:ea typeface="+mn-ea"/>
              <a:cs typeface="+mn-cs"/>
            </a:rPr>
            <a:t>年代に多くの公共施設が建築されており、大規模改修の目安とされる築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年以上の施設が多数あることから、施設の老朽化が顕著となっている。特に児童館、公民館については、類似団体より大幅に上回っており、施設の老朽化が進んでいる。</a:t>
          </a:r>
          <a:r>
            <a:rPr kumimoji="1" lang="ja-JP" altLang="en-US" sz="1100">
              <a:solidFill>
                <a:schemeClr val="dk1"/>
              </a:solidFill>
              <a:effectLst/>
              <a:latin typeface="+mn-lt"/>
              <a:ea typeface="+mn-ea"/>
              <a:cs typeface="+mn-cs"/>
            </a:rPr>
            <a:t>現在、統合小学校の建設や児童館の併設を計画している。</a:t>
          </a:r>
          <a:r>
            <a:rPr kumimoji="1" lang="ja-JP" altLang="ja-JP" sz="1100">
              <a:solidFill>
                <a:schemeClr val="dk1"/>
              </a:solidFill>
              <a:effectLst/>
              <a:latin typeface="+mn-lt"/>
              <a:ea typeface="+mn-ea"/>
              <a:cs typeface="+mn-cs"/>
            </a:rPr>
            <a:t>今後は、維持管理にかかる経費の増加に留意しつつ、策定した個別施設計画に基づき改修や維持管理を行っていく。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15C657E-30C2-4C04-9B00-5FBCB76C8AE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2F462C3-B1C3-46EB-9311-36186D64452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DCC7EF2-5199-454C-92F1-63407A98AD7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BB109A0-FFD5-4E56-8068-71A595FA7C9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3AC4412-9FF8-41D6-B58C-606FA2EBD45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734CE9B-7591-4A35-94FE-98A59D6EFB8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11FB0D0-E012-40B7-A058-679F766F8B9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BCD3C57-3790-497B-8346-BEE136CF26D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979688F-AF6B-439E-A9AA-CBEA57654CE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1E44C30-4A6A-4E5B-80A4-60C90B5E23B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BB7F3C0-5733-4408-AEAC-48C93D0AD0B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3C3FC36-4E51-48C6-BA12-05B36F558E4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CEB0FAA-AD00-4D26-8994-AB5B691F443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F26A5B2-CEB9-46DA-B1CA-6F41F32BE93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E77CB0E-D685-4514-A2C4-B0122605863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49CE2FE-B1E2-4C03-A097-BAF6BCECA16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2051862-3B77-4F80-AE2F-553CB4004FD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E971D1F-72CF-43A8-888F-15876A5DAA2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DF0A97E-04B7-49FF-A859-C8C075A5B67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889F71-16B2-4F39-B189-A6D0D0B7B12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CC8C818-318D-447E-AAE8-8659C520102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62BC5D9-C826-4E91-AEE7-8101FB3E751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A2B5953-2503-4E55-A5E3-767A80BF44C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26F7CCC-BEDA-48E8-8089-2BAB5103D3C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19CFACD-9F6F-444D-B1EC-4DBCA7BB5B7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D074238-BFD5-42EB-95E1-D811B24DF9A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8DBA057-A820-4D47-9296-51C36F8A94C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5203976-47CF-44E0-9F25-B387DEEC7FD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B3EFF95-1646-4591-A910-24AAC96339D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76B8C66-00B5-4145-81D5-6A3CFB21FFC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A32F448-9212-4B46-9DCD-A25EB34519E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B993CF2-5405-4949-A2D9-2FC5278E27D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33458E9-4E52-4933-BCC3-3D62976A66F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01A69A9-8AB8-46E1-82F2-76DD94AB620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28D71B7-75C7-4044-A87F-A0CFE074CF3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C5840DB-2DF8-44A6-A123-DA10C14FB99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A787E54-C326-4BE0-BD6C-53715118E40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D09BF23-FC2C-4C36-A485-2DBD37BA772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E76B93C-71E2-4BE3-9ABC-12E158C32E1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DE0211D-4C36-4C17-B178-47982F0FEBC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BF4FEE1-348B-4A89-AD6D-BE0A8052B63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10B28AE-CCA1-48D7-9351-C8544C7B501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3344C0B9-843A-4023-A9E9-FD9612A6202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4CFA721-1C37-4E8E-B372-263414E63DE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FFCBDCE-F35B-4DA9-BC4A-DCAC40F35B1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C06F13B-693C-4E20-9A8F-0AC8AD6FF283}"/>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DB24C3C-88E4-4BD5-BD4D-5A5AD3E925C3}"/>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9D6C705-A9B3-42C0-8933-02C0A1E8656B}"/>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CC1E79AD-5D92-4F45-9E36-335777EB7975}"/>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9382CDA-04D8-43D1-83CC-84134C496E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EDA6C83-9DF4-4900-8054-602C90C44992}"/>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E7BCC9A-8561-4ED0-BCEE-C43C2281836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2358576-A4C5-4A9E-8947-854C7E12CC1E}"/>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DCB06D5-160F-47C7-A887-64DF8CE28B3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FC2A728-AE88-4DEE-B2EE-EFBC6C44695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892CCC2-96F4-4D85-8DB8-FCB5E8EAA3B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10886</xdr:rowOff>
    </xdr:from>
    <xdr:to>
      <xdr:col>24</xdr:col>
      <xdr:colOff>62865</xdr:colOff>
      <xdr:row>42</xdr:row>
      <xdr:rowOff>53340</xdr:rowOff>
    </xdr:to>
    <xdr:cxnSp macro="">
      <xdr:nvCxnSpPr>
        <xdr:cNvPr id="58" name="直線コネクタ 57">
          <a:extLst>
            <a:ext uri="{FF2B5EF4-FFF2-40B4-BE49-F238E27FC236}">
              <a16:creationId xmlns:a16="http://schemas.microsoft.com/office/drawing/2014/main" id="{99A1C2AE-3762-4517-AFB6-F7CCBF48DE21}"/>
            </a:ext>
          </a:extLst>
        </xdr:cNvPr>
        <xdr:cNvCxnSpPr/>
      </xdr:nvCxnSpPr>
      <xdr:spPr>
        <a:xfrm flipV="1">
          <a:off x="4634865" y="5840186"/>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57167</xdr:rowOff>
    </xdr:from>
    <xdr:ext cx="405111" cy="259045"/>
    <xdr:sp macro="" textlink="">
      <xdr:nvSpPr>
        <xdr:cNvPr id="59" name="【図書館】&#10;有形固定資産減価償却率最小値テキスト">
          <a:extLst>
            <a:ext uri="{FF2B5EF4-FFF2-40B4-BE49-F238E27FC236}">
              <a16:creationId xmlns:a16="http://schemas.microsoft.com/office/drawing/2014/main" id="{5129067C-B7E7-44F2-AC57-CF9084218AA2}"/>
            </a:ext>
          </a:extLst>
        </xdr:cNvPr>
        <xdr:cNvSpPr txBox="1"/>
      </xdr:nvSpPr>
      <xdr:spPr>
        <a:xfrm>
          <a:off x="4673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53340</xdr:rowOff>
    </xdr:from>
    <xdr:to>
      <xdr:col>24</xdr:col>
      <xdr:colOff>152400</xdr:colOff>
      <xdr:row>42</xdr:row>
      <xdr:rowOff>53340</xdr:rowOff>
    </xdr:to>
    <xdr:cxnSp macro="">
      <xdr:nvCxnSpPr>
        <xdr:cNvPr id="60" name="直線コネクタ 59">
          <a:extLst>
            <a:ext uri="{FF2B5EF4-FFF2-40B4-BE49-F238E27FC236}">
              <a16:creationId xmlns:a16="http://schemas.microsoft.com/office/drawing/2014/main" id="{CFFD7955-B423-4FF6-98F4-E310C205BADF}"/>
            </a:ext>
          </a:extLst>
        </xdr:cNvPr>
        <xdr:cNvCxnSpPr/>
      </xdr:nvCxnSpPr>
      <xdr:spPr>
        <a:xfrm>
          <a:off x="4546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129013</xdr:rowOff>
    </xdr:from>
    <xdr:ext cx="405111" cy="259045"/>
    <xdr:sp macro="" textlink="">
      <xdr:nvSpPr>
        <xdr:cNvPr id="61" name="【図書館】&#10;有形固定資産減価償却率最大値テキスト">
          <a:extLst>
            <a:ext uri="{FF2B5EF4-FFF2-40B4-BE49-F238E27FC236}">
              <a16:creationId xmlns:a16="http://schemas.microsoft.com/office/drawing/2014/main" id="{9BAF2126-3ABD-4191-9957-D8CCBBEEBDB1}"/>
            </a:ext>
          </a:extLst>
        </xdr:cNvPr>
        <xdr:cNvSpPr txBox="1"/>
      </xdr:nvSpPr>
      <xdr:spPr>
        <a:xfrm>
          <a:off x="4673600" y="561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10886</xdr:rowOff>
    </xdr:from>
    <xdr:to>
      <xdr:col>24</xdr:col>
      <xdr:colOff>152400</xdr:colOff>
      <xdr:row>34</xdr:row>
      <xdr:rowOff>10886</xdr:rowOff>
    </xdr:to>
    <xdr:cxnSp macro="">
      <xdr:nvCxnSpPr>
        <xdr:cNvPr id="62" name="直線コネクタ 61">
          <a:extLst>
            <a:ext uri="{FF2B5EF4-FFF2-40B4-BE49-F238E27FC236}">
              <a16:creationId xmlns:a16="http://schemas.microsoft.com/office/drawing/2014/main" id="{08E71426-B22F-42FD-9A39-8AFD91D622A2}"/>
            </a:ext>
          </a:extLst>
        </xdr:cNvPr>
        <xdr:cNvCxnSpPr/>
      </xdr:nvCxnSpPr>
      <xdr:spPr>
        <a:xfrm>
          <a:off x="4546600" y="584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40113</xdr:rowOff>
    </xdr:from>
    <xdr:ext cx="405111" cy="259045"/>
    <xdr:sp macro="" textlink="">
      <xdr:nvSpPr>
        <xdr:cNvPr id="63" name="【図書館】&#10;有形固定資産減価償却率平均値テキスト">
          <a:extLst>
            <a:ext uri="{FF2B5EF4-FFF2-40B4-BE49-F238E27FC236}">
              <a16:creationId xmlns:a16="http://schemas.microsoft.com/office/drawing/2014/main" id="{023CCD82-A1B4-4A73-939D-DD819F771F0D}"/>
            </a:ext>
          </a:extLst>
        </xdr:cNvPr>
        <xdr:cNvSpPr txBox="1"/>
      </xdr:nvSpPr>
      <xdr:spPr>
        <a:xfrm>
          <a:off x="4673600" y="6212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a:extLst>
            <a:ext uri="{FF2B5EF4-FFF2-40B4-BE49-F238E27FC236}">
              <a16:creationId xmlns:a16="http://schemas.microsoft.com/office/drawing/2014/main" id="{E67D85E3-8DBF-4526-9BEC-C7DD3BB6DC8D}"/>
            </a:ext>
          </a:extLst>
        </xdr:cNvPr>
        <xdr:cNvSpPr/>
      </xdr:nvSpPr>
      <xdr:spPr>
        <a:xfrm>
          <a:off x="45847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9072</xdr:rowOff>
    </xdr:from>
    <xdr:to>
      <xdr:col>20</xdr:col>
      <xdr:colOff>38100</xdr:colOff>
      <xdr:row>37</xdr:row>
      <xdr:rowOff>110672</xdr:rowOff>
    </xdr:to>
    <xdr:sp macro="" textlink="">
      <xdr:nvSpPr>
        <xdr:cNvPr id="65" name="フローチャート: 判断 64">
          <a:extLst>
            <a:ext uri="{FF2B5EF4-FFF2-40B4-BE49-F238E27FC236}">
              <a16:creationId xmlns:a16="http://schemas.microsoft.com/office/drawing/2014/main" id="{657C2321-5997-4348-8B48-373DBC21B158}"/>
            </a:ext>
          </a:extLst>
        </xdr:cNvPr>
        <xdr:cNvSpPr/>
      </xdr:nvSpPr>
      <xdr:spPr>
        <a:xfrm>
          <a:off x="3746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7439</xdr:rowOff>
    </xdr:from>
    <xdr:to>
      <xdr:col>15</xdr:col>
      <xdr:colOff>101600</xdr:colOff>
      <xdr:row>37</xdr:row>
      <xdr:rowOff>109039</xdr:rowOff>
    </xdr:to>
    <xdr:sp macro="" textlink="">
      <xdr:nvSpPr>
        <xdr:cNvPr id="66" name="フローチャート: 判断 65">
          <a:extLst>
            <a:ext uri="{FF2B5EF4-FFF2-40B4-BE49-F238E27FC236}">
              <a16:creationId xmlns:a16="http://schemas.microsoft.com/office/drawing/2014/main" id="{810A02CE-B57E-4560-84F7-A13234A9D511}"/>
            </a:ext>
          </a:extLst>
        </xdr:cNvPr>
        <xdr:cNvSpPr/>
      </xdr:nvSpPr>
      <xdr:spPr>
        <a:xfrm>
          <a:off x="2857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36830</xdr:rowOff>
    </xdr:from>
    <xdr:to>
      <xdr:col>10</xdr:col>
      <xdr:colOff>165100</xdr:colOff>
      <xdr:row>37</xdr:row>
      <xdr:rowOff>138430</xdr:rowOff>
    </xdr:to>
    <xdr:sp macro="" textlink="">
      <xdr:nvSpPr>
        <xdr:cNvPr id="67" name="フローチャート: 判断 66">
          <a:extLst>
            <a:ext uri="{FF2B5EF4-FFF2-40B4-BE49-F238E27FC236}">
              <a16:creationId xmlns:a16="http://schemas.microsoft.com/office/drawing/2014/main" id="{39F875DB-7FA5-4134-9EEB-C954A61786AC}"/>
            </a:ext>
          </a:extLst>
        </xdr:cNvPr>
        <xdr:cNvSpPr/>
      </xdr:nvSpPr>
      <xdr:spPr>
        <a:xfrm>
          <a:off x="1968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8" name="フローチャート: 判断 67">
          <a:extLst>
            <a:ext uri="{FF2B5EF4-FFF2-40B4-BE49-F238E27FC236}">
              <a16:creationId xmlns:a16="http://schemas.microsoft.com/office/drawing/2014/main" id="{15D1218F-C140-4FAE-B7B4-33E88D5DFBDA}"/>
            </a:ext>
          </a:extLst>
        </xdr:cNvPr>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16C1CCE-1879-41A6-9E70-44F2AB854AE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60C5B2D-F299-4157-AB6E-13FA6A1C424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7337D1D-E969-4DE7-8464-39DD1B04BB1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F5B2724-A1E4-45B5-AC4C-8628E88CE7C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BF95B82-84CB-4FAE-B7BE-289EE6F5573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113574</xdr:rowOff>
    </xdr:from>
    <xdr:to>
      <xdr:col>24</xdr:col>
      <xdr:colOff>114300</xdr:colOff>
      <xdr:row>40</xdr:row>
      <xdr:rowOff>43724</xdr:rowOff>
    </xdr:to>
    <xdr:sp macro="" textlink="">
      <xdr:nvSpPr>
        <xdr:cNvPr id="74" name="楕円 73">
          <a:extLst>
            <a:ext uri="{FF2B5EF4-FFF2-40B4-BE49-F238E27FC236}">
              <a16:creationId xmlns:a16="http://schemas.microsoft.com/office/drawing/2014/main" id="{222FF660-001E-4689-BB09-BB09479A5E0F}"/>
            </a:ext>
          </a:extLst>
        </xdr:cNvPr>
        <xdr:cNvSpPr/>
      </xdr:nvSpPr>
      <xdr:spPr>
        <a:xfrm>
          <a:off x="4584700" y="680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92001</xdr:rowOff>
    </xdr:from>
    <xdr:ext cx="405111" cy="259045"/>
    <xdr:sp macro="" textlink="">
      <xdr:nvSpPr>
        <xdr:cNvPr id="75" name="【図書館】&#10;有形固定資産減価償却率該当値テキスト">
          <a:extLst>
            <a:ext uri="{FF2B5EF4-FFF2-40B4-BE49-F238E27FC236}">
              <a16:creationId xmlns:a16="http://schemas.microsoft.com/office/drawing/2014/main" id="{BC0289D1-A2B9-490A-AB43-6D81A5A9FA72}"/>
            </a:ext>
          </a:extLst>
        </xdr:cNvPr>
        <xdr:cNvSpPr txBox="1"/>
      </xdr:nvSpPr>
      <xdr:spPr>
        <a:xfrm>
          <a:off x="4673600" y="677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80917</xdr:rowOff>
    </xdr:from>
    <xdr:to>
      <xdr:col>20</xdr:col>
      <xdr:colOff>38100</xdr:colOff>
      <xdr:row>40</xdr:row>
      <xdr:rowOff>11067</xdr:rowOff>
    </xdr:to>
    <xdr:sp macro="" textlink="">
      <xdr:nvSpPr>
        <xdr:cNvPr id="76" name="楕円 75">
          <a:extLst>
            <a:ext uri="{FF2B5EF4-FFF2-40B4-BE49-F238E27FC236}">
              <a16:creationId xmlns:a16="http://schemas.microsoft.com/office/drawing/2014/main" id="{45044AF6-1E82-47CD-94AC-9C20AAA85590}"/>
            </a:ext>
          </a:extLst>
        </xdr:cNvPr>
        <xdr:cNvSpPr/>
      </xdr:nvSpPr>
      <xdr:spPr>
        <a:xfrm>
          <a:off x="3746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131717</xdr:rowOff>
    </xdr:from>
    <xdr:to>
      <xdr:col>24</xdr:col>
      <xdr:colOff>63500</xdr:colOff>
      <xdr:row>39</xdr:row>
      <xdr:rowOff>164374</xdr:rowOff>
    </xdr:to>
    <xdr:cxnSp macro="">
      <xdr:nvCxnSpPr>
        <xdr:cNvPr id="77" name="直線コネクタ 76">
          <a:extLst>
            <a:ext uri="{FF2B5EF4-FFF2-40B4-BE49-F238E27FC236}">
              <a16:creationId xmlns:a16="http://schemas.microsoft.com/office/drawing/2014/main" id="{EC895234-2965-4734-B01F-F15AAD8C32A2}"/>
            </a:ext>
          </a:extLst>
        </xdr:cNvPr>
        <xdr:cNvCxnSpPr/>
      </xdr:nvCxnSpPr>
      <xdr:spPr>
        <a:xfrm>
          <a:off x="3797300" y="681826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74385</xdr:rowOff>
    </xdr:from>
    <xdr:to>
      <xdr:col>15</xdr:col>
      <xdr:colOff>101600</xdr:colOff>
      <xdr:row>40</xdr:row>
      <xdr:rowOff>4535</xdr:rowOff>
    </xdr:to>
    <xdr:sp macro="" textlink="">
      <xdr:nvSpPr>
        <xdr:cNvPr id="78" name="楕円 77">
          <a:extLst>
            <a:ext uri="{FF2B5EF4-FFF2-40B4-BE49-F238E27FC236}">
              <a16:creationId xmlns:a16="http://schemas.microsoft.com/office/drawing/2014/main" id="{B8018F90-D253-442E-B0E4-558B825E14E4}"/>
            </a:ext>
          </a:extLst>
        </xdr:cNvPr>
        <xdr:cNvSpPr/>
      </xdr:nvSpPr>
      <xdr:spPr>
        <a:xfrm>
          <a:off x="2857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125185</xdr:rowOff>
    </xdr:from>
    <xdr:to>
      <xdr:col>19</xdr:col>
      <xdr:colOff>177800</xdr:colOff>
      <xdr:row>39</xdr:row>
      <xdr:rowOff>131717</xdr:rowOff>
    </xdr:to>
    <xdr:cxnSp macro="">
      <xdr:nvCxnSpPr>
        <xdr:cNvPr id="79" name="直線コネクタ 78">
          <a:extLst>
            <a:ext uri="{FF2B5EF4-FFF2-40B4-BE49-F238E27FC236}">
              <a16:creationId xmlns:a16="http://schemas.microsoft.com/office/drawing/2014/main" id="{5B65F6A7-431F-45CB-99C8-5A064F90648D}"/>
            </a:ext>
          </a:extLst>
        </xdr:cNvPr>
        <xdr:cNvCxnSpPr/>
      </xdr:nvCxnSpPr>
      <xdr:spPr>
        <a:xfrm>
          <a:off x="2908300" y="681173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58057</xdr:rowOff>
    </xdr:from>
    <xdr:to>
      <xdr:col>10</xdr:col>
      <xdr:colOff>165100</xdr:colOff>
      <xdr:row>39</xdr:row>
      <xdr:rowOff>159657</xdr:rowOff>
    </xdr:to>
    <xdr:sp macro="" textlink="">
      <xdr:nvSpPr>
        <xdr:cNvPr id="80" name="楕円 79">
          <a:extLst>
            <a:ext uri="{FF2B5EF4-FFF2-40B4-BE49-F238E27FC236}">
              <a16:creationId xmlns:a16="http://schemas.microsoft.com/office/drawing/2014/main" id="{D60CA6EB-CAC4-46F1-AE05-4122457363A4}"/>
            </a:ext>
          </a:extLst>
        </xdr:cNvPr>
        <xdr:cNvSpPr/>
      </xdr:nvSpPr>
      <xdr:spPr>
        <a:xfrm>
          <a:off x="19685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108857</xdr:rowOff>
    </xdr:from>
    <xdr:to>
      <xdr:col>15</xdr:col>
      <xdr:colOff>50800</xdr:colOff>
      <xdr:row>39</xdr:row>
      <xdr:rowOff>125185</xdr:rowOff>
    </xdr:to>
    <xdr:cxnSp macro="">
      <xdr:nvCxnSpPr>
        <xdr:cNvPr id="81" name="直線コネクタ 80">
          <a:extLst>
            <a:ext uri="{FF2B5EF4-FFF2-40B4-BE49-F238E27FC236}">
              <a16:creationId xmlns:a16="http://schemas.microsoft.com/office/drawing/2014/main" id="{12C6A414-FDBA-400A-A85C-8273E5408846}"/>
            </a:ext>
          </a:extLst>
        </xdr:cNvPr>
        <xdr:cNvCxnSpPr/>
      </xdr:nvCxnSpPr>
      <xdr:spPr>
        <a:xfrm>
          <a:off x="2019300" y="679540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22134</xdr:rowOff>
    </xdr:from>
    <xdr:to>
      <xdr:col>6</xdr:col>
      <xdr:colOff>38100</xdr:colOff>
      <xdr:row>39</xdr:row>
      <xdr:rowOff>123734</xdr:rowOff>
    </xdr:to>
    <xdr:sp macro="" textlink="">
      <xdr:nvSpPr>
        <xdr:cNvPr id="82" name="楕円 81">
          <a:extLst>
            <a:ext uri="{FF2B5EF4-FFF2-40B4-BE49-F238E27FC236}">
              <a16:creationId xmlns:a16="http://schemas.microsoft.com/office/drawing/2014/main" id="{892F750F-9095-4419-84DB-38FD6249EC13}"/>
            </a:ext>
          </a:extLst>
        </xdr:cNvPr>
        <xdr:cNvSpPr/>
      </xdr:nvSpPr>
      <xdr:spPr>
        <a:xfrm>
          <a:off x="1079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72934</xdr:rowOff>
    </xdr:from>
    <xdr:to>
      <xdr:col>10</xdr:col>
      <xdr:colOff>114300</xdr:colOff>
      <xdr:row>39</xdr:row>
      <xdr:rowOff>108857</xdr:rowOff>
    </xdr:to>
    <xdr:cxnSp macro="">
      <xdr:nvCxnSpPr>
        <xdr:cNvPr id="83" name="直線コネクタ 82">
          <a:extLst>
            <a:ext uri="{FF2B5EF4-FFF2-40B4-BE49-F238E27FC236}">
              <a16:creationId xmlns:a16="http://schemas.microsoft.com/office/drawing/2014/main" id="{0E52A7E8-90AB-4232-AA82-05E6DD21B850}"/>
            </a:ext>
          </a:extLst>
        </xdr:cNvPr>
        <xdr:cNvCxnSpPr/>
      </xdr:nvCxnSpPr>
      <xdr:spPr>
        <a:xfrm>
          <a:off x="1130300" y="675948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127199</xdr:rowOff>
    </xdr:from>
    <xdr:ext cx="405111" cy="259045"/>
    <xdr:sp macro="" textlink="">
      <xdr:nvSpPr>
        <xdr:cNvPr id="84" name="n_1aveValue【図書館】&#10;有形固定資産減価償却率">
          <a:extLst>
            <a:ext uri="{FF2B5EF4-FFF2-40B4-BE49-F238E27FC236}">
              <a16:creationId xmlns:a16="http://schemas.microsoft.com/office/drawing/2014/main" id="{D3C00B02-AE7B-4345-8AE5-9EA4B38EDA6E}"/>
            </a:ext>
          </a:extLst>
        </xdr:cNvPr>
        <xdr:cNvSpPr txBox="1"/>
      </xdr:nvSpPr>
      <xdr:spPr>
        <a:xfrm>
          <a:off x="35820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125566</xdr:rowOff>
    </xdr:from>
    <xdr:ext cx="405111" cy="259045"/>
    <xdr:sp macro="" textlink="">
      <xdr:nvSpPr>
        <xdr:cNvPr id="85" name="n_2aveValue【図書館】&#10;有形固定資産減価償却率">
          <a:extLst>
            <a:ext uri="{FF2B5EF4-FFF2-40B4-BE49-F238E27FC236}">
              <a16:creationId xmlns:a16="http://schemas.microsoft.com/office/drawing/2014/main" id="{6FA94721-EA4A-4A84-9AF3-E608DF08E30B}"/>
            </a:ext>
          </a:extLst>
        </xdr:cNvPr>
        <xdr:cNvSpPr txBox="1"/>
      </xdr:nvSpPr>
      <xdr:spPr>
        <a:xfrm>
          <a:off x="27057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154957</xdr:rowOff>
    </xdr:from>
    <xdr:ext cx="405111" cy="259045"/>
    <xdr:sp macro="" textlink="">
      <xdr:nvSpPr>
        <xdr:cNvPr id="86" name="n_3aveValue【図書館】&#10;有形固定資産減価償却率">
          <a:extLst>
            <a:ext uri="{FF2B5EF4-FFF2-40B4-BE49-F238E27FC236}">
              <a16:creationId xmlns:a16="http://schemas.microsoft.com/office/drawing/2014/main" id="{F2BF176F-299D-4148-9DFE-4EF5CE4F656A}"/>
            </a:ext>
          </a:extLst>
        </xdr:cNvPr>
        <xdr:cNvSpPr txBox="1"/>
      </xdr:nvSpPr>
      <xdr:spPr>
        <a:xfrm>
          <a:off x="1816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120667</xdr:rowOff>
    </xdr:from>
    <xdr:ext cx="405111" cy="259045"/>
    <xdr:sp macro="" textlink="">
      <xdr:nvSpPr>
        <xdr:cNvPr id="87" name="n_4aveValue【図書館】&#10;有形固定資産減価償却率">
          <a:extLst>
            <a:ext uri="{FF2B5EF4-FFF2-40B4-BE49-F238E27FC236}">
              <a16:creationId xmlns:a16="http://schemas.microsoft.com/office/drawing/2014/main" id="{DB2F07FA-BA85-46FD-A6FE-3D810ABD480B}"/>
            </a:ext>
          </a:extLst>
        </xdr:cNvPr>
        <xdr:cNvSpPr txBox="1"/>
      </xdr:nvSpPr>
      <xdr:spPr>
        <a:xfrm>
          <a:off x="927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2194</xdr:rowOff>
    </xdr:from>
    <xdr:ext cx="405111" cy="259045"/>
    <xdr:sp macro="" textlink="">
      <xdr:nvSpPr>
        <xdr:cNvPr id="88" name="n_1mainValue【図書館】&#10;有形固定資産減価償却率">
          <a:extLst>
            <a:ext uri="{FF2B5EF4-FFF2-40B4-BE49-F238E27FC236}">
              <a16:creationId xmlns:a16="http://schemas.microsoft.com/office/drawing/2014/main" id="{5F86EBDC-1F07-4B23-8458-EC77A1AA71D2}"/>
            </a:ext>
          </a:extLst>
        </xdr:cNvPr>
        <xdr:cNvSpPr txBox="1"/>
      </xdr:nvSpPr>
      <xdr:spPr>
        <a:xfrm>
          <a:off x="35820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167112</xdr:rowOff>
    </xdr:from>
    <xdr:ext cx="405111" cy="259045"/>
    <xdr:sp macro="" textlink="">
      <xdr:nvSpPr>
        <xdr:cNvPr id="89" name="n_2mainValue【図書館】&#10;有形固定資産減価償却率">
          <a:extLst>
            <a:ext uri="{FF2B5EF4-FFF2-40B4-BE49-F238E27FC236}">
              <a16:creationId xmlns:a16="http://schemas.microsoft.com/office/drawing/2014/main" id="{93F63E60-D35F-461D-B857-B6DE12F96245}"/>
            </a:ext>
          </a:extLst>
        </xdr:cNvPr>
        <xdr:cNvSpPr txBox="1"/>
      </xdr:nvSpPr>
      <xdr:spPr>
        <a:xfrm>
          <a:off x="2705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150784</xdr:rowOff>
    </xdr:from>
    <xdr:ext cx="405111" cy="259045"/>
    <xdr:sp macro="" textlink="">
      <xdr:nvSpPr>
        <xdr:cNvPr id="90" name="n_3mainValue【図書館】&#10;有形固定資産減価償却率">
          <a:extLst>
            <a:ext uri="{FF2B5EF4-FFF2-40B4-BE49-F238E27FC236}">
              <a16:creationId xmlns:a16="http://schemas.microsoft.com/office/drawing/2014/main" id="{9866FE6E-58B7-4EE6-BBA5-34746EB07DB2}"/>
            </a:ext>
          </a:extLst>
        </xdr:cNvPr>
        <xdr:cNvSpPr txBox="1"/>
      </xdr:nvSpPr>
      <xdr:spPr>
        <a:xfrm>
          <a:off x="1816744" y="683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114861</xdr:rowOff>
    </xdr:from>
    <xdr:ext cx="405111" cy="259045"/>
    <xdr:sp macro="" textlink="">
      <xdr:nvSpPr>
        <xdr:cNvPr id="91" name="n_4mainValue【図書館】&#10;有形固定資産減価償却率">
          <a:extLst>
            <a:ext uri="{FF2B5EF4-FFF2-40B4-BE49-F238E27FC236}">
              <a16:creationId xmlns:a16="http://schemas.microsoft.com/office/drawing/2014/main" id="{5677A531-EDFB-4F38-BE8B-2CE1D99A1FA4}"/>
            </a:ext>
          </a:extLst>
        </xdr:cNvPr>
        <xdr:cNvSpPr txBox="1"/>
      </xdr:nvSpPr>
      <xdr:spPr>
        <a:xfrm>
          <a:off x="927744"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178FF6A-8FFF-4D86-9B08-416113AF862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B535C96-3995-4546-85F3-FFE8B7E72F9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C59D56E6-A7DD-4FD4-A7AB-6BB69581937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913B06C-16EB-44E7-A592-14247218028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505F694-6007-4861-A387-974DD04B8D2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9B02A3C-E033-49B6-BFAE-A6D53D1734B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BF0042F-24C3-4D0F-935F-4004B803E73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30E0EA96-3BE7-46E8-B532-FFD74FC6CB7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440EB8C-F7D2-4D4A-BBCF-AAB9CAF3450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7E1916D-9072-4238-8778-AEB25ED5B53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3AF3C997-C734-47AA-A77C-6A76F384CBC2}"/>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AC1AE00C-A6A2-4D06-9C07-D423B5B8C1F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1AE7CCB3-59B3-43A8-B55E-8C8B98EC48D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B2510929-09EA-4871-8FF4-B882404F5D8B}"/>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4F7DB07F-281C-4159-B619-36C036F997A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95677A37-DFD8-49E1-B162-7BBADAB88647}"/>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5E68565-BFF3-409D-893F-36B84CC212F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FD0E727D-688E-4607-B7BC-660F899E0E7A}"/>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E2F92CD4-16FA-46BA-B988-E9BC92A7DF3D}"/>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E6FF2439-A8C2-41D9-A655-EAB425CA2835}"/>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064F6B3-3B3D-49F8-9EF1-11A6A84AE6B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1CD0E718-7414-4232-91A9-3D06FED7058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9158CBB8-64D9-43E2-ADB2-E806C123E04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118110</xdr:rowOff>
    </xdr:from>
    <xdr:to>
      <xdr:col>54</xdr:col>
      <xdr:colOff>189865</xdr:colOff>
      <xdr:row>41</xdr:row>
      <xdr:rowOff>167640</xdr:rowOff>
    </xdr:to>
    <xdr:cxnSp macro="">
      <xdr:nvCxnSpPr>
        <xdr:cNvPr id="115" name="直線コネクタ 114">
          <a:extLst>
            <a:ext uri="{FF2B5EF4-FFF2-40B4-BE49-F238E27FC236}">
              <a16:creationId xmlns:a16="http://schemas.microsoft.com/office/drawing/2014/main" id="{20B0A5F3-6F30-4301-B7AE-05B5D0966F28}"/>
            </a:ext>
          </a:extLst>
        </xdr:cNvPr>
        <xdr:cNvCxnSpPr/>
      </xdr:nvCxnSpPr>
      <xdr:spPr>
        <a:xfrm flipV="1">
          <a:off x="10476865" y="560451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17</xdr:rowOff>
    </xdr:from>
    <xdr:ext cx="469744" cy="259045"/>
    <xdr:sp macro="" textlink="">
      <xdr:nvSpPr>
        <xdr:cNvPr id="116" name="【図書館】&#10;一人当たり面積最小値テキスト">
          <a:extLst>
            <a:ext uri="{FF2B5EF4-FFF2-40B4-BE49-F238E27FC236}">
              <a16:creationId xmlns:a16="http://schemas.microsoft.com/office/drawing/2014/main" id="{E107D69C-0584-4D33-B0FF-4C27914A9C54}"/>
            </a:ext>
          </a:extLst>
        </xdr:cNvPr>
        <xdr:cNvSpPr txBox="1"/>
      </xdr:nvSpPr>
      <xdr:spPr>
        <a:xfrm>
          <a:off x="10515600" y="720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167640</xdr:rowOff>
    </xdr:from>
    <xdr:to>
      <xdr:col>55</xdr:col>
      <xdr:colOff>88900</xdr:colOff>
      <xdr:row>41</xdr:row>
      <xdr:rowOff>167640</xdr:rowOff>
    </xdr:to>
    <xdr:cxnSp macro="">
      <xdr:nvCxnSpPr>
        <xdr:cNvPr id="117" name="直線コネクタ 116">
          <a:extLst>
            <a:ext uri="{FF2B5EF4-FFF2-40B4-BE49-F238E27FC236}">
              <a16:creationId xmlns:a16="http://schemas.microsoft.com/office/drawing/2014/main" id="{D7FB8444-0D9B-4449-9354-273545C7CE79}"/>
            </a:ext>
          </a:extLst>
        </xdr:cNvPr>
        <xdr:cNvCxnSpPr/>
      </xdr:nvCxnSpPr>
      <xdr:spPr>
        <a:xfrm>
          <a:off x="10388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F9BF6C4D-B9E7-4FB5-91A9-65B0E5AA7C04}"/>
            </a:ext>
          </a:extLst>
        </xdr:cNvPr>
        <xdr:cNvSpPr txBox="1"/>
      </xdr:nvSpPr>
      <xdr:spPr>
        <a:xfrm>
          <a:off x="10515600" y="537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118110</xdr:rowOff>
    </xdr:from>
    <xdr:to>
      <xdr:col>55</xdr:col>
      <xdr:colOff>88900</xdr:colOff>
      <xdr:row>32</xdr:row>
      <xdr:rowOff>118110</xdr:rowOff>
    </xdr:to>
    <xdr:cxnSp macro="">
      <xdr:nvCxnSpPr>
        <xdr:cNvPr id="119" name="直線コネクタ 118">
          <a:extLst>
            <a:ext uri="{FF2B5EF4-FFF2-40B4-BE49-F238E27FC236}">
              <a16:creationId xmlns:a16="http://schemas.microsoft.com/office/drawing/2014/main" id="{80E51B51-B6D4-4E20-BBFA-0231554082E0}"/>
            </a:ext>
          </a:extLst>
        </xdr:cNvPr>
        <xdr:cNvCxnSpPr/>
      </xdr:nvCxnSpPr>
      <xdr:spPr>
        <a:xfrm>
          <a:off x="10388600" y="5604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135907</xdr:rowOff>
    </xdr:from>
    <xdr:ext cx="469744" cy="259045"/>
    <xdr:sp macro="" textlink="">
      <xdr:nvSpPr>
        <xdr:cNvPr id="120" name="【図書館】&#10;一人当たり面積平均値テキスト">
          <a:extLst>
            <a:ext uri="{FF2B5EF4-FFF2-40B4-BE49-F238E27FC236}">
              <a16:creationId xmlns:a16="http://schemas.microsoft.com/office/drawing/2014/main" id="{7F3BF997-8081-4D17-8618-72EC99390FFC}"/>
            </a:ext>
          </a:extLst>
        </xdr:cNvPr>
        <xdr:cNvSpPr txBox="1"/>
      </xdr:nvSpPr>
      <xdr:spPr>
        <a:xfrm>
          <a:off x="10515600" y="665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113030</xdr:rowOff>
    </xdr:from>
    <xdr:to>
      <xdr:col>55</xdr:col>
      <xdr:colOff>50800</xdr:colOff>
      <xdr:row>40</xdr:row>
      <xdr:rowOff>43180</xdr:rowOff>
    </xdr:to>
    <xdr:sp macro="" textlink="">
      <xdr:nvSpPr>
        <xdr:cNvPr id="121" name="フローチャート: 判断 120">
          <a:extLst>
            <a:ext uri="{FF2B5EF4-FFF2-40B4-BE49-F238E27FC236}">
              <a16:creationId xmlns:a16="http://schemas.microsoft.com/office/drawing/2014/main" id="{03AEAA81-DA7A-4C08-82D5-BCD42402AC0D}"/>
            </a:ext>
          </a:extLst>
        </xdr:cNvPr>
        <xdr:cNvSpPr/>
      </xdr:nvSpPr>
      <xdr:spPr>
        <a:xfrm>
          <a:off x="104267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124460</xdr:rowOff>
    </xdr:from>
    <xdr:to>
      <xdr:col>50</xdr:col>
      <xdr:colOff>165100</xdr:colOff>
      <xdr:row>40</xdr:row>
      <xdr:rowOff>54610</xdr:rowOff>
    </xdr:to>
    <xdr:sp macro="" textlink="">
      <xdr:nvSpPr>
        <xdr:cNvPr id="122" name="フローチャート: 判断 121">
          <a:extLst>
            <a:ext uri="{FF2B5EF4-FFF2-40B4-BE49-F238E27FC236}">
              <a16:creationId xmlns:a16="http://schemas.microsoft.com/office/drawing/2014/main" id="{3455D5D3-CFA3-4BFE-A454-47926550686B}"/>
            </a:ext>
          </a:extLst>
        </xdr:cNvPr>
        <xdr:cNvSpPr/>
      </xdr:nvSpPr>
      <xdr:spPr>
        <a:xfrm>
          <a:off x="9588500" y="681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154940</xdr:rowOff>
    </xdr:from>
    <xdr:to>
      <xdr:col>46</xdr:col>
      <xdr:colOff>38100</xdr:colOff>
      <xdr:row>40</xdr:row>
      <xdr:rowOff>85090</xdr:rowOff>
    </xdr:to>
    <xdr:sp macro="" textlink="">
      <xdr:nvSpPr>
        <xdr:cNvPr id="123" name="フローチャート: 判断 122">
          <a:extLst>
            <a:ext uri="{FF2B5EF4-FFF2-40B4-BE49-F238E27FC236}">
              <a16:creationId xmlns:a16="http://schemas.microsoft.com/office/drawing/2014/main" id="{D0097F4B-B093-43BF-8BAC-8D69CC9E0B04}"/>
            </a:ext>
          </a:extLst>
        </xdr:cNvPr>
        <xdr:cNvSpPr/>
      </xdr:nvSpPr>
      <xdr:spPr>
        <a:xfrm>
          <a:off x="8699500" y="684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139700</xdr:rowOff>
    </xdr:from>
    <xdr:to>
      <xdr:col>41</xdr:col>
      <xdr:colOff>101600</xdr:colOff>
      <xdr:row>40</xdr:row>
      <xdr:rowOff>69850</xdr:rowOff>
    </xdr:to>
    <xdr:sp macro="" textlink="">
      <xdr:nvSpPr>
        <xdr:cNvPr id="124" name="フローチャート: 判断 123">
          <a:extLst>
            <a:ext uri="{FF2B5EF4-FFF2-40B4-BE49-F238E27FC236}">
              <a16:creationId xmlns:a16="http://schemas.microsoft.com/office/drawing/2014/main" id="{5F96C064-F089-478B-8478-9FEC5C2C726C}"/>
            </a:ext>
          </a:extLst>
        </xdr:cNvPr>
        <xdr:cNvSpPr/>
      </xdr:nvSpPr>
      <xdr:spPr>
        <a:xfrm>
          <a:off x="78105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139700</xdr:rowOff>
    </xdr:from>
    <xdr:to>
      <xdr:col>36</xdr:col>
      <xdr:colOff>165100</xdr:colOff>
      <xdr:row>40</xdr:row>
      <xdr:rowOff>69850</xdr:rowOff>
    </xdr:to>
    <xdr:sp macro="" textlink="">
      <xdr:nvSpPr>
        <xdr:cNvPr id="125" name="フローチャート: 判断 124">
          <a:extLst>
            <a:ext uri="{FF2B5EF4-FFF2-40B4-BE49-F238E27FC236}">
              <a16:creationId xmlns:a16="http://schemas.microsoft.com/office/drawing/2014/main" id="{B4F8D649-7B5F-4D85-8E98-57BF2308FC7F}"/>
            </a:ext>
          </a:extLst>
        </xdr:cNvPr>
        <xdr:cNvSpPr/>
      </xdr:nvSpPr>
      <xdr:spPr>
        <a:xfrm>
          <a:off x="69215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EFBF4B0-A232-4339-B0C3-16E4E9FD408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F21E3A2-C8B6-40F4-ADE9-5B3FA25025D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AA28A7E-8CF6-493B-9830-96EB0F2F6A5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6E7F019-7BFB-4087-A51A-E5CBA4BD8A1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3BEF7F9D-188D-4719-95CB-0EFBAFE5709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33020</xdr:rowOff>
    </xdr:from>
    <xdr:to>
      <xdr:col>55</xdr:col>
      <xdr:colOff>50800</xdr:colOff>
      <xdr:row>40</xdr:row>
      <xdr:rowOff>134620</xdr:rowOff>
    </xdr:to>
    <xdr:sp macro="" textlink="">
      <xdr:nvSpPr>
        <xdr:cNvPr id="131" name="楕円 130">
          <a:extLst>
            <a:ext uri="{FF2B5EF4-FFF2-40B4-BE49-F238E27FC236}">
              <a16:creationId xmlns:a16="http://schemas.microsoft.com/office/drawing/2014/main" id="{90E333FB-3AF4-4843-A41C-E985FC1EFC0D}"/>
            </a:ext>
          </a:extLst>
        </xdr:cNvPr>
        <xdr:cNvSpPr/>
      </xdr:nvSpPr>
      <xdr:spPr>
        <a:xfrm>
          <a:off x="104267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11447</xdr:rowOff>
    </xdr:from>
    <xdr:ext cx="469744" cy="259045"/>
    <xdr:sp macro="" textlink="">
      <xdr:nvSpPr>
        <xdr:cNvPr id="132" name="【図書館】&#10;一人当たり面積該当値テキスト">
          <a:extLst>
            <a:ext uri="{FF2B5EF4-FFF2-40B4-BE49-F238E27FC236}">
              <a16:creationId xmlns:a16="http://schemas.microsoft.com/office/drawing/2014/main" id="{145FF363-E421-4E8E-BB48-2C3473F0AF4F}"/>
            </a:ext>
          </a:extLst>
        </xdr:cNvPr>
        <xdr:cNvSpPr txBox="1"/>
      </xdr:nvSpPr>
      <xdr:spPr>
        <a:xfrm>
          <a:off x="10515600" y="686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40640</xdr:rowOff>
    </xdr:from>
    <xdr:to>
      <xdr:col>50</xdr:col>
      <xdr:colOff>165100</xdr:colOff>
      <xdr:row>40</xdr:row>
      <xdr:rowOff>142240</xdr:rowOff>
    </xdr:to>
    <xdr:sp macro="" textlink="">
      <xdr:nvSpPr>
        <xdr:cNvPr id="133" name="楕円 132">
          <a:extLst>
            <a:ext uri="{FF2B5EF4-FFF2-40B4-BE49-F238E27FC236}">
              <a16:creationId xmlns:a16="http://schemas.microsoft.com/office/drawing/2014/main" id="{31D078CB-98D0-4491-88D0-7D51737B9D03}"/>
            </a:ext>
          </a:extLst>
        </xdr:cNvPr>
        <xdr:cNvSpPr/>
      </xdr:nvSpPr>
      <xdr:spPr>
        <a:xfrm>
          <a:off x="9588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83820</xdr:rowOff>
    </xdr:from>
    <xdr:to>
      <xdr:col>55</xdr:col>
      <xdr:colOff>0</xdr:colOff>
      <xdr:row>40</xdr:row>
      <xdr:rowOff>91440</xdr:rowOff>
    </xdr:to>
    <xdr:cxnSp macro="">
      <xdr:nvCxnSpPr>
        <xdr:cNvPr id="134" name="直線コネクタ 133">
          <a:extLst>
            <a:ext uri="{FF2B5EF4-FFF2-40B4-BE49-F238E27FC236}">
              <a16:creationId xmlns:a16="http://schemas.microsoft.com/office/drawing/2014/main" id="{28519819-69A8-4EA0-AF63-91160F89B480}"/>
            </a:ext>
          </a:extLst>
        </xdr:cNvPr>
        <xdr:cNvCxnSpPr/>
      </xdr:nvCxnSpPr>
      <xdr:spPr>
        <a:xfrm flipV="1">
          <a:off x="9639300" y="69418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44450</xdr:rowOff>
    </xdr:from>
    <xdr:to>
      <xdr:col>46</xdr:col>
      <xdr:colOff>38100</xdr:colOff>
      <xdr:row>40</xdr:row>
      <xdr:rowOff>146050</xdr:rowOff>
    </xdr:to>
    <xdr:sp macro="" textlink="">
      <xdr:nvSpPr>
        <xdr:cNvPr id="135" name="楕円 134">
          <a:extLst>
            <a:ext uri="{FF2B5EF4-FFF2-40B4-BE49-F238E27FC236}">
              <a16:creationId xmlns:a16="http://schemas.microsoft.com/office/drawing/2014/main" id="{7F523584-69C4-4405-ACE2-E82FEFBC45CF}"/>
            </a:ext>
          </a:extLst>
        </xdr:cNvPr>
        <xdr:cNvSpPr/>
      </xdr:nvSpPr>
      <xdr:spPr>
        <a:xfrm>
          <a:off x="8699500" y="690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91440</xdr:rowOff>
    </xdr:from>
    <xdr:to>
      <xdr:col>50</xdr:col>
      <xdr:colOff>114300</xdr:colOff>
      <xdr:row>40</xdr:row>
      <xdr:rowOff>95250</xdr:rowOff>
    </xdr:to>
    <xdr:cxnSp macro="">
      <xdr:nvCxnSpPr>
        <xdr:cNvPr id="136" name="直線コネクタ 135">
          <a:extLst>
            <a:ext uri="{FF2B5EF4-FFF2-40B4-BE49-F238E27FC236}">
              <a16:creationId xmlns:a16="http://schemas.microsoft.com/office/drawing/2014/main" id="{9A84CE02-FBCC-405D-8C56-00786E67EB1A}"/>
            </a:ext>
          </a:extLst>
        </xdr:cNvPr>
        <xdr:cNvCxnSpPr/>
      </xdr:nvCxnSpPr>
      <xdr:spPr>
        <a:xfrm flipV="1">
          <a:off x="8750300" y="69494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48260</xdr:rowOff>
    </xdr:from>
    <xdr:to>
      <xdr:col>41</xdr:col>
      <xdr:colOff>101600</xdr:colOff>
      <xdr:row>40</xdr:row>
      <xdr:rowOff>149860</xdr:rowOff>
    </xdr:to>
    <xdr:sp macro="" textlink="">
      <xdr:nvSpPr>
        <xdr:cNvPr id="137" name="楕円 136">
          <a:extLst>
            <a:ext uri="{FF2B5EF4-FFF2-40B4-BE49-F238E27FC236}">
              <a16:creationId xmlns:a16="http://schemas.microsoft.com/office/drawing/2014/main" id="{0CDE6ACB-EF5B-4F3E-9E1C-A47CE238776E}"/>
            </a:ext>
          </a:extLst>
        </xdr:cNvPr>
        <xdr:cNvSpPr/>
      </xdr:nvSpPr>
      <xdr:spPr>
        <a:xfrm>
          <a:off x="7810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95250</xdr:rowOff>
    </xdr:from>
    <xdr:to>
      <xdr:col>45</xdr:col>
      <xdr:colOff>177800</xdr:colOff>
      <xdr:row>40</xdr:row>
      <xdr:rowOff>99060</xdr:rowOff>
    </xdr:to>
    <xdr:cxnSp macro="">
      <xdr:nvCxnSpPr>
        <xdr:cNvPr id="138" name="直線コネクタ 137">
          <a:extLst>
            <a:ext uri="{FF2B5EF4-FFF2-40B4-BE49-F238E27FC236}">
              <a16:creationId xmlns:a16="http://schemas.microsoft.com/office/drawing/2014/main" id="{EF889356-A642-4F54-A903-B03BF265D2A3}"/>
            </a:ext>
          </a:extLst>
        </xdr:cNvPr>
        <xdr:cNvCxnSpPr/>
      </xdr:nvCxnSpPr>
      <xdr:spPr>
        <a:xfrm flipV="1">
          <a:off x="7861300" y="69532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55880</xdr:rowOff>
    </xdr:from>
    <xdr:to>
      <xdr:col>36</xdr:col>
      <xdr:colOff>165100</xdr:colOff>
      <xdr:row>40</xdr:row>
      <xdr:rowOff>157480</xdr:rowOff>
    </xdr:to>
    <xdr:sp macro="" textlink="">
      <xdr:nvSpPr>
        <xdr:cNvPr id="139" name="楕円 138">
          <a:extLst>
            <a:ext uri="{FF2B5EF4-FFF2-40B4-BE49-F238E27FC236}">
              <a16:creationId xmlns:a16="http://schemas.microsoft.com/office/drawing/2014/main" id="{3575CCEC-C23B-47B7-8F24-619BC6AC7F79}"/>
            </a:ext>
          </a:extLst>
        </xdr:cNvPr>
        <xdr:cNvSpPr/>
      </xdr:nvSpPr>
      <xdr:spPr>
        <a:xfrm>
          <a:off x="6921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99060</xdr:rowOff>
    </xdr:from>
    <xdr:to>
      <xdr:col>41</xdr:col>
      <xdr:colOff>50800</xdr:colOff>
      <xdr:row>40</xdr:row>
      <xdr:rowOff>106680</xdr:rowOff>
    </xdr:to>
    <xdr:cxnSp macro="">
      <xdr:nvCxnSpPr>
        <xdr:cNvPr id="140" name="直線コネクタ 139">
          <a:extLst>
            <a:ext uri="{FF2B5EF4-FFF2-40B4-BE49-F238E27FC236}">
              <a16:creationId xmlns:a16="http://schemas.microsoft.com/office/drawing/2014/main" id="{57E99F45-F4A8-4047-A8E8-1D79AAB8D348}"/>
            </a:ext>
          </a:extLst>
        </xdr:cNvPr>
        <xdr:cNvCxnSpPr/>
      </xdr:nvCxnSpPr>
      <xdr:spPr>
        <a:xfrm flipV="1">
          <a:off x="6972300" y="6957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71137</xdr:rowOff>
    </xdr:from>
    <xdr:ext cx="469744" cy="259045"/>
    <xdr:sp macro="" textlink="">
      <xdr:nvSpPr>
        <xdr:cNvPr id="141" name="n_1aveValue【図書館】&#10;一人当たり面積">
          <a:extLst>
            <a:ext uri="{FF2B5EF4-FFF2-40B4-BE49-F238E27FC236}">
              <a16:creationId xmlns:a16="http://schemas.microsoft.com/office/drawing/2014/main" id="{A443894C-26D1-46D8-9603-045B993A0C0C}"/>
            </a:ext>
          </a:extLst>
        </xdr:cNvPr>
        <xdr:cNvSpPr txBox="1"/>
      </xdr:nvSpPr>
      <xdr:spPr>
        <a:xfrm>
          <a:off x="9391727" y="658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101617</xdr:rowOff>
    </xdr:from>
    <xdr:ext cx="469744" cy="259045"/>
    <xdr:sp macro="" textlink="">
      <xdr:nvSpPr>
        <xdr:cNvPr id="142" name="n_2aveValue【図書館】&#10;一人当たり面積">
          <a:extLst>
            <a:ext uri="{FF2B5EF4-FFF2-40B4-BE49-F238E27FC236}">
              <a16:creationId xmlns:a16="http://schemas.microsoft.com/office/drawing/2014/main" id="{3237DE87-7795-461C-B31D-5D11FA6F01E2}"/>
            </a:ext>
          </a:extLst>
        </xdr:cNvPr>
        <xdr:cNvSpPr txBox="1"/>
      </xdr:nvSpPr>
      <xdr:spPr>
        <a:xfrm>
          <a:off x="8515427" y="661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86377</xdr:rowOff>
    </xdr:from>
    <xdr:ext cx="469744" cy="259045"/>
    <xdr:sp macro="" textlink="">
      <xdr:nvSpPr>
        <xdr:cNvPr id="143" name="n_3aveValue【図書館】&#10;一人当たり面積">
          <a:extLst>
            <a:ext uri="{FF2B5EF4-FFF2-40B4-BE49-F238E27FC236}">
              <a16:creationId xmlns:a16="http://schemas.microsoft.com/office/drawing/2014/main" id="{4BE0727E-E5BF-473D-8550-5F3A2D3E5C1D}"/>
            </a:ext>
          </a:extLst>
        </xdr:cNvPr>
        <xdr:cNvSpPr txBox="1"/>
      </xdr:nvSpPr>
      <xdr:spPr>
        <a:xfrm>
          <a:off x="76264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86377</xdr:rowOff>
    </xdr:from>
    <xdr:ext cx="469744" cy="259045"/>
    <xdr:sp macro="" textlink="">
      <xdr:nvSpPr>
        <xdr:cNvPr id="144" name="n_4aveValue【図書館】&#10;一人当たり面積">
          <a:extLst>
            <a:ext uri="{FF2B5EF4-FFF2-40B4-BE49-F238E27FC236}">
              <a16:creationId xmlns:a16="http://schemas.microsoft.com/office/drawing/2014/main" id="{144F95B6-2F4C-47B0-B8E0-EA4832882C38}"/>
            </a:ext>
          </a:extLst>
        </xdr:cNvPr>
        <xdr:cNvSpPr txBox="1"/>
      </xdr:nvSpPr>
      <xdr:spPr>
        <a:xfrm>
          <a:off x="67374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133367</xdr:rowOff>
    </xdr:from>
    <xdr:ext cx="469744" cy="259045"/>
    <xdr:sp macro="" textlink="">
      <xdr:nvSpPr>
        <xdr:cNvPr id="145" name="n_1mainValue【図書館】&#10;一人当たり面積">
          <a:extLst>
            <a:ext uri="{FF2B5EF4-FFF2-40B4-BE49-F238E27FC236}">
              <a16:creationId xmlns:a16="http://schemas.microsoft.com/office/drawing/2014/main" id="{680CEE33-1158-4D17-94A9-34D856A03295}"/>
            </a:ext>
          </a:extLst>
        </xdr:cNvPr>
        <xdr:cNvSpPr txBox="1"/>
      </xdr:nvSpPr>
      <xdr:spPr>
        <a:xfrm>
          <a:off x="93917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137177</xdr:rowOff>
    </xdr:from>
    <xdr:ext cx="469744" cy="259045"/>
    <xdr:sp macro="" textlink="">
      <xdr:nvSpPr>
        <xdr:cNvPr id="146" name="n_2mainValue【図書館】&#10;一人当たり面積">
          <a:extLst>
            <a:ext uri="{FF2B5EF4-FFF2-40B4-BE49-F238E27FC236}">
              <a16:creationId xmlns:a16="http://schemas.microsoft.com/office/drawing/2014/main" id="{13A39491-A893-4DA8-AEDF-2931C81D42A3}"/>
            </a:ext>
          </a:extLst>
        </xdr:cNvPr>
        <xdr:cNvSpPr txBox="1"/>
      </xdr:nvSpPr>
      <xdr:spPr>
        <a:xfrm>
          <a:off x="8515427"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140987</xdr:rowOff>
    </xdr:from>
    <xdr:ext cx="469744" cy="259045"/>
    <xdr:sp macro="" textlink="">
      <xdr:nvSpPr>
        <xdr:cNvPr id="147" name="n_3mainValue【図書館】&#10;一人当たり面積">
          <a:extLst>
            <a:ext uri="{FF2B5EF4-FFF2-40B4-BE49-F238E27FC236}">
              <a16:creationId xmlns:a16="http://schemas.microsoft.com/office/drawing/2014/main" id="{E7623856-0994-472E-B7B7-C31F748083DC}"/>
            </a:ext>
          </a:extLst>
        </xdr:cNvPr>
        <xdr:cNvSpPr txBox="1"/>
      </xdr:nvSpPr>
      <xdr:spPr>
        <a:xfrm>
          <a:off x="7626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148607</xdr:rowOff>
    </xdr:from>
    <xdr:ext cx="469744" cy="259045"/>
    <xdr:sp macro="" textlink="">
      <xdr:nvSpPr>
        <xdr:cNvPr id="148" name="n_4mainValue【図書館】&#10;一人当たり面積">
          <a:extLst>
            <a:ext uri="{FF2B5EF4-FFF2-40B4-BE49-F238E27FC236}">
              <a16:creationId xmlns:a16="http://schemas.microsoft.com/office/drawing/2014/main" id="{7AB21618-CC3A-4438-86A4-1F4544ADA1DA}"/>
            </a:ext>
          </a:extLst>
        </xdr:cNvPr>
        <xdr:cNvSpPr txBox="1"/>
      </xdr:nvSpPr>
      <xdr:spPr>
        <a:xfrm>
          <a:off x="6737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933B8E06-5B24-4B8E-9E0E-502E397FF37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43016A99-7518-4144-B409-E8DD92DFBB1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BD16D607-BD55-4B6F-9AB5-ADF4C2C04D7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4DBBB79F-1154-4DDD-AB50-F1F8B24661B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8290581D-7673-46A8-B588-A5EC65005A9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911AAD7F-E45A-454E-BC63-28FCD35096E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197E4AD-9295-49A2-9B35-9B5D3A92983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48BE72B-408F-49E3-AEF4-C0985C6AD7C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DE5B9CAF-2C96-4586-AFC5-783B0703C83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C1200B1B-184A-4010-BA31-7831A2F9CCF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6474FA00-2A28-4394-9E95-11692084B42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8DE53C06-8F4E-4FF3-9AF9-DE0BAF345BF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2494621F-6B0B-4DFC-879D-2327ECB7733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B160EAE6-B634-43F8-8655-ED0C902B95D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8AE4C48A-BDB5-420F-86EC-97A56DEFC2E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FC08504-747A-4641-B74B-6E5D51F3C3D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896C8313-C915-43B9-85FA-99CE7B7632F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316ED749-4AB5-42A8-B796-20E858F4F06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548523B7-1404-42A9-8FB5-B010177C4FE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6DF6AD5-0812-48BC-97E6-297D07C473E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CF166ED4-4AA6-465D-9A14-9DFC809773A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2A156387-FDA0-4690-8EFC-BD8001E65ED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8EC10045-76B4-44EC-8B2C-92A6228CF5D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30BDDD81-A9B0-4094-8DFB-E8EE8A4041A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DA2385C8-9DDA-40B0-9820-E9C31A0270A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4DF210DC-1B1B-46F3-B509-415E0E563591}"/>
            </a:ext>
          </a:extLst>
        </xdr:cNvPr>
        <xdr:cNvCxnSpPr/>
      </xdr:nvCxnSpPr>
      <xdr:spPr>
        <a:xfrm flipV="1">
          <a:off x="4634865" y="9619162"/>
          <a:ext cx="0" cy="148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7BB66617-9CCC-4011-98C5-B15F03B9C4B5}"/>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97CC2C7E-3223-4114-9155-8D5930B1FF21}"/>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C57DA0D3-DFC0-49EA-B544-53C1B2C92770}"/>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8" name="直線コネクタ 177">
          <a:extLst>
            <a:ext uri="{FF2B5EF4-FFF2-40B4-BE49-F238E27FC236}">
              <a16:creationId xmlns:a16="http://schemas.microsoft.com/office/drawing/2014/main" id="{20CD9CD1-25B5-4ADA-8829-7A2F02413EEF}"/>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65150</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1ACB4160-4E44-4194-8F9F-A41F1707393C}"/>
            </a:ext>
          </a:extLst>
        </xdr:cNvPr>
        <xdr:cNvSpPr txBox="1"/>
      </xdr:nvSpPr>
      <xdr:spPr>
        <a:xfrm>
          <a:off x="4673600" y="103521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42273</xdr:rowOff>
    </xdr:from>
    <xdr:to>
      <xdr:col>24</xdr:col>
      <xdr:colOff>114300</xdr:colOff>
      <xdr:row>61</xdr:row>
      <xdr:rowOff>143873</xdr:rowOff>
    </xdr:to>
    <xdr:sp macro="" textlink="">
      <xdr:nvSpPr>
        <xdr:cNvPr id="180" name="フローチャート: 判断 179">
          <a:extLst>
            <a:ext uri="{FF2B5EF4-FFF2-40B4-BE49-F238E27FC236}">
              <a16:creationId xmlns:a16="http://schemas.microsoft.com/office/drawing/2014/main" id="{92960789-4F37-4A6F-A4BE-9B2D8659DA91}"/>
            </a:ext>
          </a:extLst>
        </xdr:cNvPr>
        <xdr:cNvSpPr/>
      </xdr:nvSpPr>
      <xdr:spPr>
        <a:xfrm>
          <a:off x="4584700" y="1050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56969</xdr:rowOff>
    </xdr:from>
    <xdr:to>
      <xdr:col>20</xdr:col>
      <xdr:colOff>38100</xdr:colOff>
      <xdr:row>61</xdr:row>
      <xdr:rowOff>158569</xdr:rowOff>
    </xdr:to>
    <xdr:sp macro="" textlink="">
      <xdr:nvSpPr>
        <xdr:cNvPr id="181" name="フローチャート: 判断 180">
          <a:extLst>
            <a:ext uri="{FF2B5EF4-FFF2-40B4-BE49-F238E27FC236}">
              <a16:creationId xmlns:a16="http://schemas.microsoft.com/office/drawing/2014/main" id="{17C8BBA1-BDE0-426D-9E10-4F6E0E8F102F}"/>
            </a:ext>
          </a:extLst>
        </xdr:cNvPr>
        <xdr:cNvSpPr/>
      </xdr:nvSpPr>
      <xdr:spPr>
        <a:xfrm>
          <a:off x="3746500" y="1051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34109</xdr:rowOff>
    </xdr:from>
    <xdr:to>
      <xdr:col>15</xdr:col>
      <xdr:colOff>101600</xdr:colOff>
      <xdr:row>61</xdr:row>
      <xdr:rowOff>135709</xdr:rowOff>
    </xdr:to>
    <xdr:sp macro="" textlink="">
      <xdr:nvSpPr>
        <xdr:cNvPr id="182" name="フローチャート: 判断 181">
          <a:extLst>
            <a:ext uri="{FF2B5EF4-FFF2-40B4-BE49-F238E27FC236}">
              <a16:creationId xmlns:a16="http://schemas.microsoft.com/office/drawing/2014/main" id="{511D4C85-5066-4CB0-A454-424914CD6563}"/>
            </a:ext>
          </a:extLst>
        </xdr:cNvPr>
        <xdr:cNvSpPr/>
      </xdr:nvSpPr>
      <xdr:spPr>
        <a:xfrm>
          <a:off x="2857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a:extLst>
            <a:ext uri="{FF2B5EF4-FFF2-40B4-BE49-F238E27FC236}">
              <a16:creationId xmlns:a16="http://schemas.microsoft.com/office/drawing/2014/main" id="{391E8394-CC45-427F-ADD1-ABE74ACD7170}"/>
            </a:ext>
          </a:extLst>
        </xdr:cNvPr>
        <xdr:cNvSpPr/>
      </xdr:nvSpPr>
      <xdr:spPr>
        <a:xfrm>
          <a:off x="196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140244</xdr:rowOff>
    </xdr:from>
    <xdr:to>
      <xdr:col>6</xdr:col>
      <xdr:colOff>38100</xdr:colOff>
      <xdr:row>61</xdr:row>
      <xdr:rowOff>70394</xdr:rowOff>
    </xdr:to>
    <xdr:sp macro="" textlink="">
      <xdr:nvSpPr>
        <xdr:cNvPr id="184" name="フローチャート: 判断 183">
          <a:extLst>
            <a:ext uri="{FF2B5EF4-FFF2-40B4-BE49-F238E27FC236}">
              <a16:creationId xmlns:a16="http://schemas.microsoft.com/office/drawing/2014/main" id="{11A59F4D-EFC7-45D5-8F8E-CF1831436868}"/>
            </a:ext>
          </a:extLst>
        </xdr:cNvPr>
        <xdr:cNvSpPr/>
      </xdr:nvSpPr>
      <xdr:spPr>
        <a:xfrm>
          <a:off x="1079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DA00E45-217A-4A16-9A8D-C0B66692C70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A35265E-1548-4CEB-B8C3-FA990DB363E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17EEA8E-485C-4A3C-9082-AD03A263D43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BD95FEB-DF4D-4F74-8A43-19EC0F69BB3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19C94FBD-D3DD-473F-A237-7CE33586E85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70031</xdr:rowOff>
    </xdr:from>
    <xdr:to>
      <xdr:col>24</xdr:col>
      <xdr:colOff>114300</xdr:colOff>
      <xdr:row>62</xdr:row>
      <xdr:rowOff>181</xdr:rowOff>
    </xdr:to>
    <xdr:sp macro="" textlink="">
      <xdr:nvSpPr>
        <xdr:cNvPr id="190" name="楕円 189">
          <a:extLst>
            <a:ext uri="{FF2B5EF4-FFF2-40B4-BE49-F238E27FC236}">
              <a16:creationId xmlns:a16="http://schemas.microsoft.com/office/drawing/2014/main" id="{2A1C7920-C95C-4A3F-A554-B8A8051E7627}"/>
            </a:ext>
          </a:extLst>
        </xdr:cNvPr>
        <xdr:cNvSpPr/>
      </xdr:nvSpPr>
      <xdr:spPr>
        <a:xfrm>
          <a:off x="4584700" y="1052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48458</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D45934D6-7A5D-498A-8537-55E7BB62D331}"/>
            </a:ext>
          </a:extLst>
        </xdr:cNvPr>
        <xdr:cNvSpPr txBox="1"/>
      </xdr:nvSpPr>
      <xdr:spPr>
        <a:xfrm>
          <a:off x="4673600"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101056</xdr:rowOff>
    </xdr:from>
    <xdr:to>
      <xdr:col>20</xdr:col>
      <xdr:colOff>38100</xdr:colOff>
      <xdr:row>62</xdr:row>
      <xdr:rowOff>31206</xdr:rowOff>
    </xdr:to>
    <xdr:sp macro="" textlink="">
      <xdr:nvSpPr>
        <xdr:cNvPr id="192" name="楕円 191">
          <a:extLst>
            <a:ext uri="{FF2B5EF4-FFF2-40B4-BE49-F238E27FC236}">
              <a16:creationId xmlns:a16="http://schemas.microsoft.com/office/drawing/2014/main" id="{DE695785-33C8-423C-A355-6E7B97B664D4}"/>
            </a:ext>
          </a:extLst>
        </xdr:cNvPr>
        <xdr:cNvSpPr/>
      </xdr:nvSpPr>
      <xdr:spPr>
        <a:xfrm>
          <a:off x="3746500" y="1055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120831</xdr:rowOff>
    </xdr:from>
    <xdr:to>
      <xdr:col>24</xdr:col>
      <xdr:colOff>63500</xdr:colOff>
      <xdr:row>61</xdr:row>
      <xdr:rowOff>151856</xdr:rowOff>
    </xdr:to>
    <xdr:cxnSp macro="">
      <xdr:nvCxnSpPr>
        <xdr:cNvPr id="193" name="直線コネクタ 192">
          <a:extLst>
            <a:ext uri="{FF2B5EF4-FFF2-40B4-BE49-F238E27FC236}">
              <a16:creationId xmlns:a16="http://schemas.microsoft.com/office/drawing/2014/main" id="{B5B09DA8-01EB-4212-881E-B7F19EDE1C5C}"/>
            </a:ext>
          </a:extLst>
        </xdr:cNvPr>
        <xdr:cNvCxnSpPr/>
      </xdr:nvCxnSpPr>
      <xdr:spPr>
        <a:xfrm flipV="1">
          <a:off x="3797300" y="1057928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87993</xdr:rowOff>
    </xdr:from>
    <xdr:to>
      <xdr:col>15</xdr:col>
      <xdr:colOff>101600</xdr:colOff>
      <xdr:row>62</xdr:row>
      <xdr:rowOff>18143</xdr:rowOff>
    </xdr:to>
    <xdr:sp macro="" textlink="">
      <xdr:nvSpPr>
        <xdr:cNvPr id="194" name="楕円 193">
          <a:extLst>
            <a:ext uri="{FF2B5EF4-FFF2-40B4-BE49-F238E27FC236}">
              <a16:creationId xmlns:a16="http://schemas.microsoft.com/office/drawing/2014/main" id="{99DB8E66-E994-4E75-A31E-8BBA4EFF5B66}"/>
            </a:ext>
          </a:extLst>
        </xdr:cNvPr>
        <xdr:cNvSpPr/>
      </xdr:nvSpPr>
      <xdr:spPr>
        <a:xfrm>
          <a:off x="2857500" y="105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138793</xdr:rowOff>
    </xdr:from>
    <xdr:to>
      <xdr:col>19</xdr:col>
      <xdr:colOff>177800</xdr:colOff>
      <xdr:row>61</xdr:row>
      <xdr:rowOff>151856</xdr:rowOff>
    </xdr:to>
    <xdr:cxnSp macro="">
      <xdr:nvCxnSpPr>
        <xdr:cNvPr id="195" name="直線コネクタ 194">
          <a:extLst>
            <a:ext uri="{FF2B5EF4-FFF2-40B4-BE49-F238E27FC236}">
              <a16:creationId xmlns:a16="http://schemas.microsoft.com/office/drawing/2014/main" id="{362E1D08-26E1-496C-80C0-297B93C55A54}"/>
            </a:ext>
          </a:extLst>
        </xdr:cNvPr>
        <xdr:cNvCxnSpPr/>
      </xdr:nvCxnSpPr>
      <xdr:spPr>
        <a:xfrm>
          <a:off x="2908300" y="1059724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65133</xdr:rowOff>
    </xdr:from>
    <xdr:to>
      <xdr:col>10</xdr:col>
      <xdr:colOff>165100</xdr:colOff>
      <xdr:row>61</xdr:row>
      <xdr:rowOff>166733</xdr:rowOff>
    </xdr:to>
    <xdr:sp macro="" textlink="">
      <xdr:nvSpPr>
        <xdr:cNvPr id="196" name="楕円 195">
          <a:extLst>
            <a:ext uri="{FF2B5EF4-FFF2-40B4-BE49-F238E27FC236}">
              <a16:creationId xmlns:a16="http://schemas.microsoft.com/office/drawing/2014/main" id="{179E31E7-1B98-4250-9089-90B714E7E209}"/>
            </a:ext>
          </a:extLst>
        </xdr:cNvPr>
        <xdr:cNvSpPr/>
      </xdr:nvSpPr>
      <xdr:spPr>
        <a:xfrm>
          <a:off x="1968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115933</xdr:rowOff>
    </xdr:from>
    <xdr:to>
      <xdr:col>15</xdr:col>
      <xdr:colOff>50800</xdr:colOff>
      <xdr:row>61</xdr:row>
      <xdr:rowOff>138793</xdr:rowOff>
    </xdr:to>
    <xdr:cxnSp macro="">
      <xdr:nvCxnSpPr>
        <xdr:cNvPr id="197" name="直線コネクタ 196">
          <a:extLst>
            <a:ext uri="{FF2B5EF4-FFF2-40B4-BE49-F238E27FC236}">
              <a16:creationId xmlns:a16="http://schemas.microsoft.com/office/drawing/2014/main" id="{3D3BDE19-EBC1-42AA-919B-ACFD3A8C0E26}"/>
            </a:ext>
          </a:extLst>
        </xdr:cNvPr>
        <xdr:cNvCxnSpPr/>
      </xdr:nvCxnSpPr>
      <xdr:spPr>
        <a:xfrm>
          <a:off x="2019300" y="1057438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29210</xdr:rowOff>
    </xdr:from>
    <xdr:to>
      <xdr:col>6</xdr:col>
      <xdr:colOff>38100</xdr:colOff>
      <xdr:row>61</xdr:row>
      <xdr:rowOff>130810</xdr:rowOff>
    </xdr:to>
    <xdr:sp macro="" textlink="">
      <xdr:nvSpPr>
        <xdr:cNvPr id="198" name="楕円 197">
          <a:extLst>
            <a:ext uri="{FF2B5EF4-FFF2-40B4-BE49-F238E27FC236}">
              <a16:creationId xmlns:a16="http://schemas.microsoft.com/office/drawing/2014/main" id="{4DD62CAF-FFC3-4ABE-B1D0-C88488A851F2}"/>
            </a:ext>
          </a:extLst>
        </xdr:cNvPr>
        <xdr:cNvSpPr/>
      </xdr:nvSpPr>
      <xdr:spPr>
        <a:xfrm>
          <a:off x="1079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80010</xdr:rowOff>
    </xdr:from>
    <xdr:to>
      <xdr:col>10</xdr:col>
      <xdr:colOff>114300</xdr:colOff>
      <xdr:row>61</xdr:row>
      <xdr:rowOff>115933</xdr:rowOff>
    </xdr:to>
    <xdr:cxnSp macro="">
      <xdr:nvCxnSpPr>
        <xdr:cNvPr id="199" name="直線コネクタ 198">
          <a:extLst>
            <a:ext uri="{FF2B5EF4-FFF2-40B4-BE49-F238E27FC236}">
              <a16:creationId xmlns:a16="http://schemas.microsoft.com/office/drawing/2014/main" id="{6372C9DD-0A01-41C8-AD7A-209D96F3FDD8}"/>
            </a:ext>
          </a:extLst>
        </xdr:cNvPr>
        <xdr:cNvCxnSpPr/>
      </xdr:nvCxnSpPr>
      <xdr:spPr>
        <a:xfrm>
          <a:off x="1130300" y="105384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3646</xdr:rowOff>
    </xdr:from>
    <xdr:ext cx="405111" cy="259045"/>
    <xdr:sp macro="" textlink="">
      <xdr:nvSpPr>
        <xdr:cNvPr id="200" name="n_1aveValue【体育館・プール】&#10;有形固定資産減価償却率">
          <a:extLst>
            <a:ext uri="{FF2B5EF4-FFF2-40B4-BE49-F238E27FC236}">
              <a16:creationId xmlns:a16="http://schemas.microsoft.com/office/drawing/2014/main" id="{093B0585-B22D-4489-BD81-4FA60EBD445B}"/>
            </a:ext>
          </a:extLst>
        </xdr:cNvPr>
        <xdr:cNvSpPr txBox="1"/>
      </xdr:nvSpPr>
      <xdr:spPr>
        <a:xfrm>
          <a:off x="3582044" y="10290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152236</xdr:rowOff>
    </xdr:from>
    <xdr:ext cx="405111" cy="259045"/>
    <xdr:sp macro="" textlink="">
      <xdr:nvSpPr>
        <xdr:cNvPr id="201" name="n_2aveValue【体育館・プール】&#10;有形固定資産減価償却率">
          <a:extLst>
            <a:ext uri="{FF2B5EF4-FFF2-40B4-BE49-F238E27FC236}">
              <a16:creationId xmlns:a16="http://schemas.microsoft.com/office/drawing/2014/main" id="{C89C4F42-37C3-4439-9310-7D729920810A}"/>
            </a:ext>
          </a:extLst>
        </xdr:cNvPr>
        <xdr:cNvSpPr txBox="1"/>
      </xdr:nvSpPr>
      <xdr:spPr>
        <a:xfrm>
          <a:off x="27057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202" name="n_3aveValue【体育館・プール】&#10;有形固定資産減価償却率">
          <a:extLst>
            <a:ext uri="{FF2B5EF4-FFF2-40B4-BE49-F238E27FC236}">
              <a16:creationId xmlns:a16="http://schemas.microsoft.com/office/drawing/2014/main" id="{1D0FB7BF-F4CD-479E-A26E-5FAD055D41B8}"/>
            </a:ext>
          </a:extLst>
        </xdr:cNvPr>
        <xdr:cNvSpPr txBox="1"/>
      </xdr:nvSpPr>
      <xdr:spPr>
        <a:xfrm>
          <a:off x="1816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86921</xdr:rowOff>
    </xdr:from>
    <xdr:ext cx="405111" cy="259045"/>
    <xdr:sp macro="" textlink="">
      <xdr:nvSpPr>
        <xdr:cNvPr id="203" name="n_4aveValue【体育館・プール】&#10;有形固定資産減価償却率">
          <a:extLst>
            <a:ext uri="{FF2B5EF4-FFF2-40B4-BE49-F238E27FC236}">
              <a16:creationId xmlns:a16="http://schemas.microsoft.com/office/drawing/2014/main" id="{626D60D5-21BF-466F-BF1C-9E86AA567B80}"/>
            </a:ext>
          </a:extLst>
        </xdr:cNvPr>
        <xdr:cNvSpPr txBox="1"/>
      </xdr:nvSpPr>
      <xdr:spPr>
        <a:xfrm>
          <a:off x="927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22333</xdr:rowOff>
    </xdr:from>
    <xdr:ext cx="405111" cy="259045"/>
    <xdr:sp macro="" textlink="">
      <xdr:nvSpPr>
        <xdr:cNvPr id="204" name="n_1mainValue【体育館・プール】&#10;有形固定資産減価償却率">
          <a:extLst>
            <a:ext uri="{FF2B5EF4-FFF2-40B4-BE49-F238E27FC236}">
              <a16:creationId xmlns:a16="http://schemas.microsoft.com/office/drawing/2014/main" id="{15AD9920-E146-4A78-8DE7-E9B0A6EC472B}"/>
            </a:ext>
          </a:extLst>
        </xdr:cNvPr>
        <xdr:cNvSpPr txBox="1"/>
      </xdr:nvSpPr>
      <xdr:spPr>
        <a:xfrm>
          <a:off x="3582044" y="1065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9270</xdr:rowOff>
    </xdr:from>
    <xdr:ext cx="405111" cy="259045"/>
    <xdr:sp macro="" textlink="">
      <xdr:nvSpPr>
        <xdr:cNvPr id="205" name="n_2mainValue【体育館・プール】&#10;有形固定資産減価償却率">
          <a:extLst>
            <a:ext uri="{FF2B5EF4-FFF2-40B4-BE49-F238E27FC236}">
              <a16:creationId xmlns:a16="http://schemas.microsoft.com/office/drawing/2014/main" id="{8993A807-B7E7-4C64-8084-46AA68AF9A9A}"/>
            </a:ext>
          </a:extLst>
        </xdr:cNvPr>
        <xdr:cNvSpPr txBox="1"/>
      </xdr:nvSpPr>
      <xdr:spPr>
        <a:xfrm>
          <a:off x="270574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157860</xdr:rowOff>
    </xdr:from>
    <xdr:ext cx="405111" cy="259045"/>
    <xdr:sp macro="" textlink="">
      <xdr:nvSpPr>
        <xdr:cNvPr id="206" name="n_3mainValue【体育館・プール】&#10;有形固定資産減価償却率">
          <a:extLst>
            <a:ext uri="{FF2B5EF4-FFF2-40B4-BE49-F238E27FC236}">
              <a16:creationId xmlns:a16="http://schemas.microsoft.com/office/drawing/2014/main" id="{B962C210-16C1-46DB-A353-01C5677D7691}"/>
            </a:ext>
          </a:extLst>
        </xdr:cNvPr>
        <xdr:cNvSpPr txBox="1"/>
      </xdr:nvSpPr>
      <xdr:spPr>
        <a:xfrm>
          <a:off x="1816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121937</xdr:rowOff>
    </xdr:from>
    <xdr:ext cx="405111" cy="259045"/>
    <xdr:sp macro="" textlink="">
      <xdr:nvSpPr>
        <xdr:cNvPr id="207" name="n_4mainValue【体育館・プール】&#10;有形固定資産減価償却率">
          <a:extLst>
            <a:ext uri="{FF2B5EF4-FFF2-40B4-BE49-F238E27FC236}">
              <a16:creationId xmlns:a16="http://schemas.microsoft.com/office/drawing/2014/main" id="{BF09557F-B277-47CB-B8C3-90E765D59E64}"/>
            </a:ext>
          </a:extLst>
        </xdr:cNvPr>
        <xdr:cNvSpPr txBox="1"/>
      </xdr:nvSpPr>
      <xdr:spPr>
        <a:xfrm>
          <a:off x="927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DEBCE920-8C33-49B8-80BE-776F4DE510B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F19BC22B-C7AF-4E51-8EBB-110E68B54A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A26AB595-70AC-4ECD-BA53-CEEA9FDE39B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6C573E2C-B01B-4A5E-B80F-69793D4D522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964D9424-E169-4C98-9FAD-69D1F848F64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8AA69897-691A-4BF5-A2CC-5A539474766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FEA636A3-6C86-4A3F-AEA1-606005EDEBD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783A35C8-D93B-497E-8DD8-A932082B939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95C5F8BB-39B0-4E92-B87E-90E8BFF2997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3A9D0C48-F0B6-4AEE-82D2-B1D2F380FC8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2B06E916-5DC1-4098-BBC0-A0879601F47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9E9F6388-AF3C-47BC-8B32-C7E3A7B0CD1F}"/>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4117410C-7858-40C4-B3AD-89FF8B0D4EB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B571035C-27BE-4A9B-AEAA-1C900E3FDF7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52EC988E-2218-48DE-8AEC-EB4FA08B8DA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3F11DA6C-324F-4502-A4C4-9574293F0DD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80A970C8-ACA9-4005-B36B-619367BE94D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8B4E0CA-B557-46AD-8B47-A727225B3118}"/>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F7148592-0A82-4D59-AE94-8E76D6D3865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7B5F5F22-815B-4B87-87ED-2E636E2EABF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C0074E5F-4462-4CFA-BCD7-2D460E3CD7D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60F28D13-0BA9-4B53-8D88-306A05D5BD9C}"/>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C499F8B8-2E5F-4181-862A-BCA58D5CC13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105410</xdr:rowOff>
    </xdr:from>
    <xdr:to>
      <xdr:col>54</xdr:col>
      <xdr:colOff>189865</xdr:colOff>
      <xdr:row>63</xdr:row>
      <xdr:rowOff>146050</xdr:rowOff>
    </xdr:to>
    <xdr:cxnSp macro="">
      <xdr:nvCxnSpPr>
        <xdr:cNvPr id="231" name="直線コネクタ 230">
          <a:extLst>
            <a:ext uri="{FF2B5EF4-FFF2-40B4-BE49-F238E27FC236}">
              <a16:creationId xmlns:a16="http://schemas.microsoft.com/office/drawing/2014/main" id="{AE766C50-DA58-4C2A-885B-FEC6CFBE0002}"/>
            </a:ext>
          </a:extLst>
        </xdr:cNvPr>
        <xdr:cNvCxnSpPr/>
      </xdr:nvCxnSpPr>
      <xdr:spPr>
        <a:xfrm flipV="1">
          <a:off x="10476865" y="9535160"/>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149877</xdr:rowOff>
    </xdr:from>
    <xdr:ext cx="469744" cy="259045"/>
    <xdr:sp macro="" textlink="">
      <xdr:nvSpPr>
        <xdr:cNvPr id="232" name="【体育館・プール】&#10;一人当たり面積最小値テキスト">
          <a:extLst>
            <a:ext uri="{FF2B5EF4-FFF2-40B4-BE49-F238E27FC236}">
              <a16:creationId xmlns:a16="http://schemas.microsoft.com/office/drawing/2014/main" id="{2F65BC36-E7DE-4B32-8E7D-9042C1B88848}"/>
            </a:ext>
          </a:extLst>
        </xdr:cNvPr>
        <xdr:cNvSpPr txBox="1"/>
      </xdr:nvSpPr>
      <xdr:spPr>
        <a:xfrm>
          <a:off x="10515600" y="1095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146050</xdr:rowOff>
    </xdr:from>
    <xdr:to>
      <xdr:col>55</xdr:col>
      <xdr:colOff>88900</xdr:colOff>
      <xdr:row>63</xdr:row>
      <xdr:rowOff>146050</xdr:rowOff>
    </xdr:to>
    <xdr:cxnSp macro="">
      <xdr:nvCxnSpPr>
        <xdr:cNvPr id="233" name="直線コネクタ 232">
          <a:extLst>
            <a:ext uri="{FF2B5EF4-FFF2-40B4-BE49-F238E27FC236}">
              <a16:creationId xmlns:a16="http://schemas.microsoft.com/office/drawing/2014/main" id="{AEEA8B28-7C41-43DB-9F18-8AEAF1254FA5}"/>
            </a:ext>
          </a:extLst>
        </xdr:cNvPr>
        <xdr:cNvCxnSpPr/>
      </xdr:nvCxnSpPr>
      <xdr:spPr>
        <a:xfrm>
          <a:off x="10388600" y="1094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52087</xdr:rowOff>
    </xdr:from>
    <xdr:ext cx="469744" cy="259045"/>
    <xdr:sp macro="" textlink="">
      <xdr:nvSpPr>
        <xdr:cNvPr id="234" name="【体育館・プール】&#10;一人当たり面積最大値テキスト">
          <a:extLst>
            <a:ext uri="{FF2B5EF4-FFF2-40B4-BE49-F238E27FC236}">
              <a16:creationId xmlns:a16="http://schemas.microsoft.com/office/drawing/2014/main" id="{A677AFE0-8C10-4326-8D5D-7EE12F34BB7A}"/>
            </a:ext>
          </a:extLst>
        </xdr:cNvPr>
        <xdr:cNvSpPr txBox="1"/>
      </xdr:nvSpPr>
      <xdr:spPr>
        <a:xfrm>
          <a:off x="10515600" y="931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105410</xdr:rowOff>
    </xdr:from>
    <xdr:to>
      <xdr:col>55</xdr:col>
      <xdr:colOff>88900</xdr:colOff>
      <xdr:row>55</xdr:row>
      <xdr:rowOff>105410</xdr:rowOff>
    </xdr:to>
    <xdr:cxnSp macro="">
      <xdr:nvCxnSpPr>
        <xdr:cNvPr id="235" name="直線コネクタ 234">
          <a:extLst>
            <a:ext uri="{FF2B5EF4-FFF2-40B4-BE49-F238E27FC236}">
              <a16:creationId xmlns:a16="http://schemas.microsoft.com/office/drawing/2014/main" id="{29B806F3-7D7B-43DA-8045-D92AE70D4D32}"/>
            </a:ext>
          </a:extLst>
        </xdr:cNvPr>
        <xdr:cNvCxnSpPr/>
      </xdr:nvCxnSpPr>
      <xdr:spPr>
        <a:xfrm>
          <a:off x="10388600" y="953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135907</xdr:rowOff>
    </xdr:from>
    <xdr:ext cx="469744" cy="259045"/>
    <xdr:sp macro="" textlink="">
      <xdr:nvSpPr>
        <xdr:cNvPr id="236" name="【体育館・プール】&#10;一人当たり面積平均値テキスト">
          <a:extLst>
            <a:ext uri="{FF2B5EF4-FFF2-40B4-BE49-F238E27FC236}">
              <a16:creationId xmlns:a16="http://schemas.microsoft.com/office/drawing/2014/main" id="{E1FF0574-ADDD-4409-9819-8687D182E290}"/>
            </a:ext>
          </a:extLst>
        </xdr:cNvPr>
        <xdr:cNvSpPr txBox="1"/>
      </xdr:nvSpPr>
      <xdr:spPr>
        <a:xfrm>
          <a:off x="10515600" y="10422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157480</xdr:rowOff>
    </xdr:from>
    <xdr:to>
      <xdr:col>55</xdr:col>
      <xdr:colOff>50800</xdr:colOff>
      <xdr:row>61</xdr:row>
      <xdr:rowOff>87630</xdr:rowOff>
    </xdr:to>
    <xdr:sp macro="" textlink="">
      <xdr:nvSpPr>
        <xdr:cNvPr id="237" name="フローチャート: 判断 236">
          <a:extLst>
            <a:ext uri="{FF2B5EF4-FFF2-40B4-BE49-F238E27FC236}">
              <a16:creationId xmlns:a16="http://schemas.microsoft.com/office/drawing/2014/main" id="{5FED4C01-F4F4-44AE-8ED0-BB2C523AD54A}"/>
            </a:ext>
          </a:extLst>
        </xdr:cNvPr>
        <xdr:cNvSpPr/>
      </xdr:nvSpPr>
      <xdr:spPr>
        <a:xfrm>
          <a:off x="10426700" y="1044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21590</xdr:rowOff>
    </xdr:from>
    <xdr:to>
      <xdr:col>50</xdr:col>
      <xdr:colOff>165100</xdr:colOff>
      <xdr:row>61</xdr:row>
      <xdr:rowOff>123190</xdr:rowOff>
    </xdr:to>
    <xdr:sp macro="" textlink="">
      <xdr:nvSpPr>
        <xdr:cNvPr id="238" name="フローチャート: 判断 237">
          <a:extLst>
            <a:ext uri="{FF2B5EF4-FFF2-40B4-BE49-F238E27FC236}">
              <a16:creationId xmlns:a16="http://schemas.microsoft.com/office/drawing/2014/main" id="{CFA3A92D-3E48-483A-83A6-70089E1638D1}"/>
            </a:ext>
          </a:extLst>
        </xdr:cNvPr>
        <xdr:cNvSpPr/>
      </xdr:nvSpPr>
      <xdr:spPr>
        <a:xfrm>
          <a:off x="9588500" y="1048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34290</xdr:rowOff>
    </xdr:from>
    <xdr:to>
      <xdr:col>46</xdr:col>
      <xdr:colOff>38100</xdr:colOff>
      <xdr:row>61</xdr:row>
      <xdr:rowOff>135890</xdr:rowOff>
    </xdr:to>
    <xdr:sp macro="" textlink="">
      <xdr:nvSpPr>
        <xdr:cNvPr id="239" name="フローチャート: 判断 238">
          <a:extLst>
            <a:ext uri="{FF2B5EF4-FFF2-40B4-BE49-F238E27FC236}">
              <a16:creationId xmlns:a16="http://schemas.microsoft.com/office/drawing/2014/main" id="{D634B624-85AD-4DA6-9147-D8F5E6AEB7A8}"/>
            </a:ext>
          </a:extLst>
        </xdr:cNvPr>
        <xdr:cNvSpPr/>
      </xdr:nvSpPr>
      <xdr:spPr>
        <a:xfrm>
          <a:off x="8699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43180</xdr:rowOff>
    </xdr:from>
    <xdr:to>
      <xdr:col>41</xdr:col>
      <xdr:colOff>101600</xdr:colOff>
      <xdr:row>61</xdr:row>
      <xdr:rowOff>144780</xdr:rowOff>
    </xdr:to>
    <xdr:sp macro="" textlink="">
      <xdr:nvSpPr>
        <xdr:cNvPr id="240" name="フローチャート: 判断 239">
          <a:extLst>
            <a:ext uri="{FF2B5EF4-FFF2-40B4-BE49-F238E27FC236}">
              <a16:creationId xmlns:a16="http://schemas.microsoft.com/office/drawing/2014/main" id="{BE4ACE5E-896E-4DD1-BA4E-B1674EA6932F}"/>
            </a:ext>
          </a:extLst>
        </xdr:cNvPr>
        <xdr:cNvSpPr/>
      </xdr:nvSpPr>
      <xdr:spPr>
        <a:xfrm>
          <a:off x="7810500" y="1050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60960</xdr:rowOff>
    </xdr:from>
    <xdr:to>
      <xdr:col>36</xdr:col>
      <xdr:colOff>165100</xdr:colOff>
      <xdr:row>61</xdr:row>
      <xdr:rowOff>162560</xdr:rowOff>
    </xdr:to>
    <xdr:sp macro="" textlink="">
      <xdr:nvSpPr>
        <xdr:cNvPr id="241" name="フローチャート: 判断 240">
          <a:extLst>
            <a:ext uri="{FF2B5EF4-FFF2-40B4-BE49-F238E27FC236}">
              <a16:creationId xmlns:a16="http://schemas.microsoft.com/office/drawing/2014/main" id="{0FCD160B-15B7-42C2-AC62-C771AFE4B83C}"/>
            </a:ext>
          </a:extLst>
        </xdr:cNvPr>
        <xdr:cNvSpPr/>
      </xdr:nvSpPr>
      <xdr:spPr>
        <a:xfrm>
          <a:off x="6921500" y="1051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0897121-70A8-429A-9A4B-7BD24C7CF68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A2B75D6-817A-4106-BE9B-59EB9DAD34A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889EE86-86A6-42E3-AE4D-A61E2E249E5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637801D-22AF-4B9C-AD7D-CBFA856905F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FFB177C2-793B-4AA0-A104-15B90852455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142240</xdr:rowOff>
    </xdr:from>
    <xdr:to>
      <xdr:col>55</xdr:col>
      <xdr:colOff>50800</xdr:colOff>
      <xdr:row>61</xdr:row>
      <xdr:rowOff>72390</xdr:rowOff>
    </xdr:to>
    <xdr:sp macro="" textlink="">
      <xdr:nvSpPr>
        <xdr:cNvPr id="247" name="楕円 246">
          <a:extLst>
            <a:ext uri="{FF2B5EF4-FFF2-40B4-BE49-F238E27FC236}">
              <a16:creationId xmlns:a16="http://schemas.microsoft.com/office/drawing/2014/main" id="{ED8A506F-6C62-4426-99CE-823003A198EC}"/>
            </a:ext>
          </a:extLst>
        </xdr:cNvPr>
        <xdr:cNvSpPr/>
      </xdr:nvSpPr>
      <xdr:spPr>
        <a:xfrm>
          <a:off x="10426700" y="1042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165117</xdr:rowOff>
    </xdr:from>
    <xdr:ext cx="469744" cy="259045"/>
    <xdr:sp macro="" textlink="">
      <xdr:nvSpPr>
        <xdr:cNvPr id="248" name="【体育館・プール】&#10;一人当たり面積該当値テキスト">
          <a:extLst>
            <a:ext uri="{FF2B5EF4-FFF2-40B4-BE49-F238E27FC236}">
              <a16:creationId xmlns:a16="http://schemas.microsoft.com/office/drawing/2014/main" id="{13BFE014-BFED-4338-B257-32C19D307CDB}"/>
            </a:ext>
          </a:extLst>
        </xdr:cNvPr>
        <xdr:cNvSpPr txBox="1"/>
      </xdr:nvSpPr>
      <xdr:spPr>
        <a:xfrm>
          <a:off x="10515600" y="1028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156210</xdr:rowOff>
    </xdr:from>
    <xdr:to>
      <xdr:col>50</xdr:col>
      <xdr:colOff>165100</xdr:colOff>
      <xdr:row>61</xdr:row>
      <xdr:rowOff>86360</xdr:rowOff>
    </xdr:to>
    <xdr:sp macro="" textlink="">
      <xdr:nvSpPr>
        <xdr:cNvPr id="249" name="楕円 248">
          <a:extLst>
            <a:ext uri="{FF2B5EF4-FFF2-40B4-BE49-F238E27FC236}">
              <a16:creationId xmlns:a16="http://schemas.microsoft.com/office/drawing/2014/main" id="{BA1792DC-4D50-4829-AA5C-75C3BDBC9CDE}"/>
            </a:ext>
          </a:extLst>
        </xdr:cNvPr>
        <xdr:cNvSpPr/>
      </xdr:nvSpPr>
      <xdr:spPr>
        <a:xfrm>
          <a:off x="9588500" y="1044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21590</xdr:rowOff>
    </xdr:from>
    <xdr:to>
      <xdr:col>55</xdr:col>
      <xdr:colOff>0</xdr:colOff>
      <xdr:row>61</xdr:row>
      <xdr:rowOff>35560</xdr:rowOff>
    </xdr:to>
    <xdr:cxnSp macro="">
      <xdr:nvCxnSpPr>
        <xdr:cNvPr id="250" name="直線コネクタ 249">
          <a:extLst>
            <a:ext uri="{FF2B5EF4-FFF2-40B4-BE49-F238E27FC236}">
              <a16:creationId xmlns:a16="http://schemas.microsoft.com/office/drawing/2014/main" id="{ED870E00-B928-4D5B-A598-0249B65C1A62}"/>
            </a:ext>
          </a:extLst>
        </xdr:cNvPr>
        <xdr:cNvCxnSpPr/>
      </xdr:nvCxnSpPr>
      <xdr:spPr>
        <a:xfrm flipV="1">
          <a:off x="9639300" y="10480040"/>
          <a:ext cx="8382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166370</xdr:rowOff>
    </xdr:from>
    <xdr:to>
      <xdr:col>46</xdr:col>
      <xdr:colOff>38100</xdr:colOff>
      <xdr:row>61</xdr:row>
      <xdr:rowOff>96520</xdr:rowOff>
    </xdr:to>
    <xdr:sp macro="" textlink="">
      <xdr:nvSpPr>
        <xdr:cNvPr id="251" name="楕円 250">
          <a:extLst>
            <a:ext uri="{FF2B5EF4-FFF2-40B4-BE49-F238E27FC236}">
              <a16:creationId xmlns:a16="http://schemas.microsoft.com/office/drawing/2014/main" id="{A767C14B-2823-4FB5-B054-6AB60997D396}"/>
            </a:ext>
          </a:extLst>
        </xdr:cNvPr>
        <xdr:cNvSpPr/>
      </xdr:nvSpPr>
      <xdr:spPr>
        <a:xfrm>
          <a:off x="8699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35560</xdr:rowOff>
    </xdr:from>
    <xdr:to>
      <xdr:col>50</xdr:col>
      <xdr:colOff>114300</xdr:colOff>
      <xdr:row>61</xdr:row>
      <xdr:rowOff>45720</xdr:rowOff>
    </xdr:to>
    <xdr:cxnSp macro="">
      <xdr:nvCxnSpPr>
        <xdr:cNvPr id="252" name="直線コネクタ 251">
          <a:extLst>
            <a:ext uri="{FF2B5EF4-FFF2-40B4-BE49-F238E27FC236}">
              <a16:creationId xmlns:a16="http://schemas.microsoft.com/office/drawing/2014/main" id="{95B7DDDA-9EE9-4AA0-8C43-C53E013A3406}"/>
            </a:ext>
          </a:extLst>
        </xdr:cNvPr>
        <xdr:cNvCxnSpPr/>
      </xdr:nvCxnSpPr>
      <xdr:spPr>
        <a:xfrm flipV="1">
          <a:off x="8750300" y="1049401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3810</xdr:rowOff>
    </xdr:from>
    <xdr:to>
      <xdr:col>41</xdr:col>
      <xdr:colOff>101600</xdr:colOff>
      <xdr:row>61</xdr:row>
      <xdr:rowOff>105410</xdr:rowOff>
    </xdr:to>
    <xdr:sp macro="" textlink="">
      <xdr:nvSpPr>
        <xdr:cNvPr id="253" name="楕円 252">
          <a:extLst>
            <a:ext uri="{FF2B5EF4-FFF2-40B4-BE49-F238E27FC236}">
              <a16:creationId xmlns:a16="http://schemas.microsoft.com/office/drawing/2014/main" id="{9DBD9D1D-36A9-4626-93DA-74D47EAC57FD}"/>
            </a:ext>
          </a:extLst>
        </xdr:cNvPr>
        <xdr:cNvSpPr/>
      </xdr:nvSpPr>
      <xdr:spPr>
        <a:xfrm>
          <a:off x="7810500" y="1046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45720</xdr:rowOff>
    </xdr:from>
    <xdr:to>
      <xdr:col>45</xdr:col>
      <xdr:colOff>177800</xdr:colOff>
      <xdr:row>61</xdr:row>
      <xdr:rowOff>54610</xdr:rowOff>
    </xdr:to>
    <xdr:cxnSp macro="">
      <xdr:nvCxnSpPr>
        <xdr:cNvPr id="254" name="直線コネクタ 253">
          <a:extLst>
            <a:ext uri="{FF2B5EF4-FFF2-40B4-BE49-F238E27FC236}">
              <a16:creationId xmlns:a16="http://schemas.microsoft.com/office/drawing/2014/main" id="{2C29472B-D69D-4C81-A1D8-9677166093F3}"/>
            </a:ext>
          </a:extLst>
        </xdr:cNvPr>
        <xdr:cNvCxnSpPr/>
      </xdr:nvCxnSpPr>
      <xdr:spPr>
        <a:xfrm flipV="1">
          <a:off x="7861300" y="1050417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12700</xdr:rowOff>
    </xdr:from>
    <xdr:to>
      <xdr:col>36</xdr:col>
      <xdr:colOff>165100</xdr:colOff>
      <xdr:row>61</xdr:row>
      <xdr:rowOff>114300</xdr:rowOff>
    </xdr:to>
    <xdr:sp macro="" textlink="">
      <xdr:nvSpPr>
        <xdr:cNvPr id="255" name="楕円 254">
          <a:extLst>
            <a:ext uri="{FF2B5EF4-FFF2-40B4-BE49-F238E27FC236}">
              <a16:creationId xmlns:a16="http://schemas.microsoft.com/office/drawing/2014/main" id="{AB860C70-B13E-435A-9F39-90D46532D902}"/>
            </a:ext>
          </a:extLst>
        </xdr:cNvPr>
        <xdr:cNvSpPr/>
      </xdr:nvSpPr>
      <xdr:spPr>
        <a:xfrm>
          <a:off x="692150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54610</xdr:rowOff>
    </xdr:from>
    <xdr:to>
      <xdr:col>41</xdr:col>
      <xdr:colOff>50800</xdr:colOff>
      <xdr:row>61</xdr:row>
      <xdr:rowOff>63500</xdr:rowOff>
    </xdr:to>
    <xdr:cxnSp macro="">
      <xdr:nvCxnSpPr>
        <xdr:cNvPr id="256" name="直線コネクタ 255">
          <a:extLst>
            <a:ext uri="{FF2B5EF4-FFF2-40B4-BE49-F238E27FC236}">
              <a16:creationId xmlns:a16="http://schemas.microsoft.com/office/drawing/2014/main" id="{BE2242AD-B994-4551-A061-8109C86BCE77}"/>
            </a:ext>
          </a:extLst>
        </xdr:cNvPr>
        <xdr:cNvCxnSpPr/>
      </xdr:nvCxnSpPr>
      <xdr:spPr>
        <a:xfrm flipV="1">
          <a:off x="6972300" y="1051306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114317</xdr:rowOff>
    </xdr:from>
    <xdr:ext cx="469744" cy="259045"/>
    <xdr:sp macro="" textlink="">
      <xdr:nvSpPr>
        <xdr:cNvPr id="257" name="n_1aveValue【体育館・プール】&#10;一人当たり面積">
          <a:extLst>
            <a:ext uri="{FF2B5EF4-FFF2-40B4-BE49-F238E27FC236}">
              <a16:creationId xmlns:a16="http://schemas.microsoft.com/office/drawing/2014/main" id="{DD5FD381-3610-4719-AEB8-8018BBAB9B78}"/>
            </a:ext>
          </a:extLst>
        </xdr:cNvPr>
        <xdr:cNvSpPr txBox="1"/>
      </xdr:nvSpPr>
      <xdr:spPr>
        <a:xfrm>
          <a:off x="9391727" y="1057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127017</xdr:rowOff>
    </xdr:from>
    <xdr:ext cx="469744" cy="259045"/>
    <xdr:sp macro="" textlink="">
      <xdr:nvSpPr>
        <xdr:cNvPr id="258" name="n_2aveValue【体育館・プール】&#10;一人当たり面積">
          <a:extLst>
            <a:ext uri="{FF2B5EF4-FFF2-40B4-BE49-F238E27FC236}">
              <a16:creationId xmlns:a16="http://schemas.microsoft.com/office/drawing/2014/main" id="{4A9F2F2C-E651-4783-BD15-24B09F910FC0}"/>
            </a:ext>
          </a:extLst>
        </xdr:cNvPr>
        <xdr:cNvSpPr txBox="1"/>
      </xdr:nvSpPr>
      <xdr:spPr>
        <a:xfrm>
          <a:off x="8515427" y="1058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135907</xdr:rowOff>
    </xdr:from>
    <xdr:ext cx="469744" cy="259045"/>
    <xdr:sp macro="" textlink="">
      <xdr:nvSpPr>
        <xdr:cNvPr id="259" name="n_3aveValue【体育館・プール】&#10;一人当たり面積">
          <a:extLst>
            <a:ext uri="{FF2B5EF4-FFF2-40B4-BE49-F238E27FC236}">
              <a16:creationId xmlns:a16="http://schemas.microsoft.com/office/drawing/2014/main" id="{3735D731-75AE-447E-A787-948F289B43A6}"/>
            </a:ext>
          </a:extLst>
        </xdr:cNvPr>
        <xdr:cNvSpPr txBox="1"/>
      </xdr:nvSpPr>
      <xdr:spPr>
        <a:xfrm>
          <a:off x="7626427" y="1059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153687</xdr:rowOff>
    </xdr:from>
    <xdr:ext cx="469744" cy="259045"/>
    <xdr:sp macro="" textlink="">
      <xdr:nvSpPr>
        <xdr:cNvPr id="260" name="n_4aveValue【体育館・プール】&#10;一人当たり面積">
          <a:extLst>
            <a:ext uri="{FF2B5EF4-FFF2-40B4-BE49-F238E27FC236}">
              <a16:creationId xmlns:a16="http://schemas.microsoft.com/office/drawing/2014/main" id="{3A2D45E2-6761-48B6-A250-79AA8AF4C3D3}"/>
            </a:ext>
          </a:extLst>
        </xdr:cNvPr>
        <xdr:cNvSpPr txBox="1"/>
      </xdr:nvSpPr>
      <xdr:spPr>
        <a:xfrm>
          <a:off x="6737427" y="1061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102887</xdr:rowOff>
    </xdr:from>
    <xdr:ext cx="469744" cy="259045"/>
    <xdr:sp macro="" textlink="">
      <xdr:nvSpPr>
        <xdr:cNvPr id="261" name="n_1mainValue【体育館・プール】&#10;一人当たり面積">
          <a:extLst>
            <a:ext uri="{FF2B5EF4-FFF2-40B4-BE49-F238E27FC236}">
              <a16:creationId xmlns:a16="http://schemas.microsoft.com/office/drawing/2014/main" id="{A6C0966D-B250-489D-97D5-46D4AB13E944}"/>
            </a:ext>
          </a:extLst>
        </xdr:cNvPr>
        <xdr:cNvSpPr txBox="1"/>
      </xdr:nvSpPr>
      <xdr:spPr>
        <a:xfrm>
          <a:off x="9391727" y="1021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113047</xdr:rowOff>
    </xdr:from>
    <xdr:ext cx="469744" cy="259045"/>
    <xdr:sp macro="" textlink="">
      <xdr:nvSpPr>
        <xdr:cNvPr id="262" name="n_2mainValue【体育館・プール】&#10;一人当たり面積">
          <a:extLst>
            <a:ext uri="{FF2B5EF4-FFF2-40B4-BE49-F238E27FC236}">
              <a16:creationId xmlns:a16="http://schemas.microsoft.com/office/drawing/2014/main" id="{7AAF4F07-87A4-4F30-82EA-A8D177FE9146}"/>
            </a:ext>
          </a:extLst>
        </xdr:cNvPr>
        <xdr:cNvSpPr txBox="1"/>
      </xdr:nvSpPr>
      <xdr:spPr>
        <a:xfrm>
          <a:off x="85154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121937</xdr:rowOff>
    </xdr:from>
    <xdr:ext cx="469744" cy="259045"/>
    <xdr:sp macro="" textlink="">
      <xdr:nvSpPr>
        <xdr:cNvPr id="263" name="n_3mainValue【体育館・プール】&#10;一人当たり面積">
          <a:extLst>
            <a:ext uri="{FF2B5EF4-FFF2-40B4-BE49-F238E27FC236}">
              <a16:creationId xmlns:a16="http://schemas.microsoft.com/office/drawing/2014/main" id="{105AA527-BE64-4CA6-A014-93F0C3D8DF6A}"/>
            </a:ext>
          </a:extLst>
        </xdr:cNvPr>
        <xdr:cNvSpPr txBox="1"/>
      </xdr:nvSpPr>
      <xdr:spPr>
        <a:xfrm>
          <a:off x="7626427" y="1023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130827</xdr:rowOff>
    </xdr:from>
    <xdr:ext cx="469744" cy="259045"/>
    <xdr:sp macro="" textlink="">
      <xdr:nvSpPr>
        <xdr:cNvPr id="264" name="n_4mainValue【体育館・プール】&#10;一人当たり面積">
          <a:extLst>
            <a:ext uri="{FF2B5EF4-FFF2-40B4-BE49-F238E27FC236}">
              <a16:creationId xmlns:a16="http://schemas.microsoft.com/office/drawing/2014/main" id="{B44BAA72-392D-4D7C-AB72-AE81EE2B06AB}"/>
            </a:ext>
          </a:extLst>
        </xdr:cNvPr>
        <xdr:cNvSpPr txBox="1"/>
      </xdr:nvSpPr>
      <xdr:spPr>
        <a:xfrm>
          <a:off x="6737427" y="1024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934D0BFD-3135-4254-AEA2-1E587C48BA0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A95B3AD1-EFD5-4506-A71C-104604E8AC3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217B73C0-6D29-41E2-B98C-868533C7398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B02EB299-1C3D-44CF-ADDD-B09D536E36A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F733EED6-2C2B-43A4-A73B-D46BA915138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B4A898AD-999A-4EF3-A34F-46153ECBB6E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529E082A-0013-4682-8FBE-65C23F51D12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70F5C301-94D7-4AB5-A3C8-9383DF0BC71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4DCBE7C7-B3D0-4437-96C2-857044BA3EE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5633984-86F7-4C86-82E4-DF2306DCF01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CD20C26A-3C39-44A6-9400-377D3A6FD54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6" name="直線コネクタ 275">
          <a:extLst>
            <a:ext uri="{FF2B5EF4-FFF2-40B4-BE49-F238E27FC236}">
              <a16:creationId xmlns:a16="http://schemas.microsoft.com/office/drawing/2014/main" id="{FC70640C-BE2A-4788-BD52-7EBDDDB4BA8A}"/>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7" name="テキスト ボックス 276">
          <a:extLst>
            <a:ext uri="{FF2B5EF4-FFF2-40B4-BE49-F238E27FC236}">
              <a16:creationId xmlns:a16="http://schemas.microsoft.com/office/drawing/2014/main" id="{5715D97B-91E5-499E-9E82-FDC0EFD9DD7C}"/>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8" name="直線コネクタ 277">
          <a:extLst>
            <a:ext uri="{FF2B5EF4-FFF2-40B4-BE49-F238E27FC236}">
              <a16:creationId xmlns:a16="http://schemas.microsoft.com/office/drawing/2014/main" id="{7C8D6836-4B07-4B86-A76D-894FF6294572}"/>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9" name="テキスト ボックス 278">
          <a:extLst>
            <a:ext uri="{FF2B5EF4-FFF2-40B4-BE49-F238E27FC236}">
              <a16:creationId xmlns:a16="http://schemas.microsoft.com/office/drawing/2014/main" id="{D47DDBB2-B777-45A2-872E-AB21AFDB7898}"/>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0" name="直線コネクタ 279">
          <a:extLst>
            <a:ext uri="{FF2B5EF4-FFF2-40B4-BE49-F238E27FC236}">
              <a16:creationId xmlns:a16="http://schemas.microsoft.com/office/drawing/2014/main" id="{A6950CD1-2FBA-44DE-B476-B3F7EE3CBE2C}"/>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1" name="テキスト ボックス 280">
          <a:extLst>
            <a:ext uri="{FF2B5EF4-FFF2-40B4-BE49-F238E27FC236}">
              <a16:creationId xmlns:a16="http://schemas.microsoft.com/office/drawing/2014/main" id="{73155D07-E0EE-4AFA-B447-5D44391CAB2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2" name="直線コネクタ 281">
          <a:extLst>
            <a:ext uri="{FF2B5EF4-FFF2-40B4-BE49-F238E27FC236}">
              <a16:creationId xmlns:a16="http://schemas.microsoft.com/office/drawing/2014/main" id="{9FBCF46C-A48F-46C1-8AFC-CDECF58069E7}"/>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3" name="テキスト ボックス 282">
          <a:extLst>
            <a:ext uri="{FF2B5EF4-FFF2-40B4-BE49-F238E27FC236}">
              <a16:creationId xmlns:a16="http://schemas.microsoft.com/office/drawing/2014/main" id="{97192A39-384B-4411-B3B7-929D92437E31}"/>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F09D897-0957-41F9-B0BA-456CCDEA3D0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EFB26CEB-B612-453B-AD0B-77731C35A8A6}"/>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EBE4E7D-67D2-4E6E-A3E1-04481E988A9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113537</xdr:rowOff>
    </xdr:from>
    <xdr:to>
      <xdr:col>24</xdr:col>
      <xdr:colOff>62865</xdr:colOff>
      <xdr:row>86</xdr:row>
      <xdr:rowOff>38100</xdr:rowOff>
    </xdr:to>
    <xdr:cxnSp macro="">
      <xdr:nvCxnSpPr>
        <xdr:cNvPr id="287" name="直線コネクタ 286">
          <a:extLst>
            <a:ext uri="{FF2B5EF4-FFF2-40B4-BE49-F238E27FC236}">
              <a16:creationId xmlns:a16="http://schemas.microsoft.com/office/drawing/2014/main" id="{1D47EC33-333B-4A79-8197-ED56CDFD3E93}"/>
            </a:ext>
          </a:extLst>
        </xdr:cNvPr>
        <xdr:cNvCxnSpPr/>
      </xdr:nvCxnSpPr>
      <xdr:spPr>
        <a:xfrm flipV="1">
          <a:off x="4634865" y="13315187"/>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D087436B-C262-4FA1-8633-7B6A7D2DF1BF}"/>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9" name="直線コネクタ 288">
          <a:extLst>
            <a:ext uri="{FF2B5EF4-FFF2-40B4-BE49-F238E27FC236}">
              <a16:creationId xmlns:a16="http://schemas.microsoft.com/office/drawing/2014/main" id="{6A5E7889-7B1B-478B-A957-8D481FBBA73A}"/>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60214</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60321BCE-54BC-49AF-95CC-49B209B3C08F}"/>
            </a:ext>
          </a:extLst>
        </xdr:cNvPr>
        <xdr:cNvSpPr txBox="1"/>
      </xdr:nvSpPr>
      <xdr:spPr>
        <a:xfrm>
          <a:off x="4673600" y="13090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113537</xdr:rowOff>
    </xdr:from>
    <xdr:to>
      <xdr:col>24</xdr:col>
      <xdr:colOff>152400</xdr:colOff>
      <xdr:row>77</xdr:row>
      <xdr:rowOff>113537</xdr:rowOff>
    </xdr:to>
    <xdr:cxnSp macro="">
      <xdr:nvCxnSpPr>
        <xdr:cNvPr id="291" name="直線コネクタ 290">
          <a:extLst>
            <a:ext uri="{FF2B5EF4-FFF2-40B4-BE49-F238E27FC236}">
              <a16:creationId xmlns:a16="http://schemas.microsoft.com/office/drawing/2014/main" id="{474126D7-F494-4FFA-ABA0-0006B13EEB22}"/>
            </a:ext>
          </a:extLst>
        </xdr:cNvPr>
        <xdr:cNvCxnSpPr/>
      </xdr:nvCxnSpPr>
      <xdr:spPr>
        <a:xfrm>
          <a:off x="4546600" y="1331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58183</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90A050A4-CAD7-405B-A864-EDF56FDCB67C}"/>
            </a:ext>
          </a:extLst>
        </xdr:cNvPr>
        <xdr:cNvSpPr txBox="1"/>
      </xdr:nvSpPr>
      <xdr:spPr>
        <a:xfrm>
          <a:off x="4673600" y="13774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35306</xdr:rowOff>
    </xdr:from>
    <xdr:to>
      <xdr:col>24</xdr:col>
      <xdr:colOff>114300</xdr:colOff>
      <xdr:row>81</xdr:row>
      <xdr:rowOff>136906</xdr:rowOff>
    </xdr:to>
    <xdr:sp macro="" textlink="">
      <xdr:nvSpPr>
        <xdr:cNvPr id="293" name="フローチャート: 判断 292">
          <a:extLst>
            <a:ext uri="{FF2B5EF4-FFF2-40B4-BE49-F238E27FC236}">
              <a16:creationId xmlns:a16="http://schemas.microsoft.com/office/drawing/2014/main" id="{C73AAB57-6876-4456-BDAB-99469B03170A}"/>
            </a:ext>
          </a:extLst>
        </xdr:cNvPr>
        <xdr:cNvSpPr/>
      </xdr:nvSpPr>
      <xdr:spPr>
        <a:xfrm>
          <a:off x="4584700" y="1392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71882</xdr:rowOff>
    </xdr:from>
    <xdr:to>
      <xdr:col>20</xdr:col>
      <xdr:colOff>38100</xdr:colOff>
      <xdr:row>82</xdr:row>
      <xdr:rowOff>2032</xdr:rowOff>
    </xdr:to>
    <xdr:sp macro="" textlink="">
      <xdr:nvSpPr>
        <xdr:cNvPr id="294" name="フローチャート: 判断 293">
          <a:extLst>
            <a:ext uri="{FF2B5EF4-FFF2-40B4-BE49-F238E27FC236}">
              <a16:creationId xmlns:a16="http://schemas.microsoft.com/office/drawing/2014/main" id="{EB7AC8BD-913F-448F-BD71-B50CED1643DF}"/>
            </a:ext>
          </a:extLst>
        </xdr:cNvPr>
        <xdr:cNvSpPr/>
      </xdr:nvSpPr>
      <xdr:spPr>
        <a:xfrm>
          <a:off x="37465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xdr:rowOff>
    </xdr:from>
    <xdr:to>
      <xdr:col>15</xdr:col>
      <xdr:colOff>101600</xdr:colOff>
      <xdr:row>81</xdr:row>
      <xdr:rowOff>114046</xdr:rowOff>
    </xdr:to>
    <xdr:sp macro="" textlink="">
      <xdr:nvSpPr>
        <xdr:cNvPr id="295" name="フローチャート: 判断 294">
          <a:extLst>
            <a:ext uri="{FF2B5EF4-FFF2-40B4-BE49-F238E27FC236}">
              <a16:creationId xmlns:a16="http://schemas.microsoft.com/office/drawing/2014/main" id="{2A219105-9A7C-4DAD-B0C1-703A0AE9AC2E}"/>
            </a:ext>
          </a:extLst>
        </xdr:cNvPr>
        <xdr:cNvSpPr/>
      </xdr:nvSpPr>
      <xdr:spPr>
        <a:xfrm>
          <a:off x="2857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90170</xdr:rowOff>
    </xdr:from>
    <xdr:to>
      <xdr:col>10</xdr:col>
      <xdr:colOff>165100</xdr:colOff>
      <xdr:row>81</xdr:row>
      <xdr:rowOff>20320</xdr:rowOff>
    </xdr:to>
    <xdr:sp macro="" textlink="">
      <xdr:nvSpPr>
        <xdr:cNvPr id="296" name="フローチャート: 判断 295">
          <a:extLst>
            <a:ext uri="{FF2B5EF4-FFF2-40B4-BE49-F238E27FC236}">
              <a16:creationId xmlns:a16="http://schemas.microsoft.com/office/drawing/2014/main" id="{B0614207-A5CF-4098-A0FA-010A11E02B34}"/>
            </a:ext>
          </a:extLst>
        </xdr:cNvPr>
        <xdr:cNvSpPr/>
      </xdr:nvSpPr>
      <xdr:spPr>
        <a:xfrm>
          <a:off x="1968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46737</xdr:rowOff>
    </xdr:from>
    <xdr:to>
      <xdr:col>6</xdr:col>
      <xdr:colOff>38100</xdr:colOff>
      <xdr:row>80</xdr:row>
      <xdr:rowOff>148337</xdr:rowOff>
    </xdr:to>
    <xdr:sp macro="" textlink="">
      <xdr:nvSpPr>
        <xdr:cNvPr id="297" name="フローチャート: 判断 296">
          <a:extLst>
            <a:ext uri="{FF2B5EF4-FFF2-40B4-BE49-F238E27FC236}">
              <a16:creationId xmlns:a16="http://schemas.microsoft.com/office/drawing/2014/main" id="{E5DC6509-8DCF-4E38-A1AC-5ECFECB5E0E7}"/>
            </a:ext>
          </a:extLst>
        </xdr:cNvPr>
        <xdr:cNvSpPr/>
      </xdr:nvSpPr>
      <xdr:spPr>
        <a:xfrm>
          <a:off x="1079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5FB18FB-C8AA-46C3-8699-DABB0D12654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467F499-B206-4BA7-8B82-2CE0ADA76C7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A8D2D4D-6116-40B7-8293-8C40DE56770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A43DE00-5769-43A4-B91C-79A178C446A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9C738CB-04F0-4E1A-8FC5-27CE0AE5FC6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44450</xdr:rowOff>
    </xdr:from>
    <xdr:to>
      <xdr:col>24</xdr:col>
      <xdr:colOff>114300</xdr:colOff>
      <xdr:row>83</xdr:row>
      <xdr:rowOff>146050</xdr:rowOff>
    </xdr:to>
    <xdr:sp macro="" textlink="">
      <xdr:nvSpPr>
        <xdr:cNvPr id="303" name="楕円 302">
          <a:extLst>
            <a:ext uri="{FF2B5EF4-FFF2-40B4-BE49-F238E27FC236}">
              <a16:creationId xmlns:a16="http://schemas.microsoft.com/office/drawing/2014/main" id="{F7D0DF72-1CED-47AA-AA44-05985D1891F4}"/>
            </a:ext>
          </a:extLst>
        </xdr:cNvPr>
        <xdr:cNvSpPr/>
      </xdr:nvSpPr>
      <xdr:spPr>
        <a:xfrm>
          <a:off x="4584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22877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61D8E333-99C5-4E79-A589-1AD6595CC4F8}"/>
            </a:ext>
          </a:extLst>
        </xdr:cNvPr>
        <xdr:cNvSpPr txBox="1"/>
      </xdr:nvSpPr>
      <xdr:spPr>
        <a:xfrm>
          <a:off x="4673600"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170180</xdr:rowOff>
    </xdr:from>
    <xdr:to>
      <xdr:col>20</xdr:col>
      <xdr:colOff>38100</xdr:colOff>
      <xdr:row>83</xdr:row>
      <xdr:rowOff>100330</xdr:rowOff>
    </xdr:to>
    <xdr:sp macro="" textlink="">
      <xdr:nvSpPr>
        <xdr:cNvPr id="305" name="楕円 304">
          <a:extLst>
            <a:ext uri="{FF2B5EF4-FFF2-40B4-BE49-F238E27FC236}">
              <a16:creationId xmlns:a16="http://schemas.microsoft.com/office/drawing/2014/main" id="{88C04694-D156-41AD-988B-758542422077}"/>
            </a:ext>
          </a:extLst>
        </xdr:cNvPr>
        <xdr:cNvSpPr/>
      </xdr:nvSpPr>
      <xdr:spPr>
        <a:xfrm>
          <a:off x="3746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49530</xdr:rowOff>
    </xdr:from>
    <xdr:to>
      <xdr:col>24</xdr:col>
      <xdr:colOff>63500</xdr:colOff>
      <xdr:row>83</xdr:row>
      <xdr:rowOff>95250</xdr:rowOff>
    </xdr:to>
    <xdr:cxnSp macro="">
      <xdr:nvCxnSpPr>
        <xdr:cNvPr id="306" name="直線コネクタ 305">
          <a:extLst>
            <a:ext uri="{FF2B5EF4-FFF2-40B4-BE49-F238E27FC236}">
              <a16:creationId xmlns:a16="http://schemas.microsoft.com/office/drawing/2014/main" id="{FF42584B-226E-4BF4-838C-E485C6DD456B}"/>
            </a:ext>
          </a:extLst>
        </xdr:cNvPr>
        <xdr:cNvCxnSpPr/>
      </xdr:nvCxnSpPr>
      <xdr:spPr>
        <a:xfrm>
          <a:off x="3797300" y="142798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124461</xdr:rowOff>
    </xdr:from>
    <xdr:to>
      <xdr:col>15</xdr:col>
      <xdr:colOff>101600</xdr:colOff>
      <xdr:row>83</xdr:row>
      <xdr:rowOff>54611</xdr:rowOff>
    </xdr:to>
    <xdr:sp macro="" textlink="">
      <xdr:nvSpPr>
        <xdr:cNvPr id="307" name="楕円 306">
          <a:extLst>
            <a:ext uri="{FF2B5EF4-FFF2-40B4-BE49-F238E27FC236}">
              <a16:creationId xmlns:a16="http://schemas.microsoft.com/office/drawing/2014/main" id="{97FD86BD-AF46-41BC-A7EF-3C2ADCD13715}"/>
            </a:ext>
          </a:extLst>
        </xdr:cNvPr>
        <xdr:cNvSpPr/>
      </xdr:nvSpPr>
      <xdr:spPr>
        <a:xfrm>
          <a:off x="2857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3811</xdr:rowOff>
    </xdr:from>
    <xdr:to>
      <xdr:col>19</xdr:col>
      <xdr:colOff>177800</xdr:colOff>
      <xdr:row>83</xdr:row>
      <xdr:rowOff>49530</xdr:rowOff>
    </xdr:to>
    <xdr:cxnSp macro="">
      <xdr:nvCxnSpPr>
        <xdr:cNvPr id="308" name="直線コネクタ 307">
          <a:extLst>
            <a:ext uri="{FF2B5EF4-FFF2-40B4-BE49-F238E27FC236}">
              <a16:creationId xmlns:a16="http://schemas.microsoft.com/office/drawing/2014/main" id="{E897A739-1EA2-45FB-B4C6-B3CB26B2AA7C}"/>
            </a:ext>
          </a:extLst>
        </xdr:cNvPr>
        <xdr:cNvCxnSpPr/>
      </xdr:nvCxnSpPr>
      <xdr:spPr>
        <a:xfrm>
          <a:off x="2908300" y="142341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78739</xdr:rowOff>
    </xdr:from>
    <xdr:to>
      <xdr:col>10</xdr:col>
      <xdr:colOff>165100</xdr:colOff>
      <xdr:row>83</xdr:row>
      <xdr:rowOff>8889</xdr:rowOff>
    </xdr:to>
    <xdr:sp macro="" textlink="">
      <xdr:nvSpPr>
        <xdr:cNvPr id="309" name="楕円 308">
          <a:extLst>
            <a:ext uri="{FF2B5EF4-FFF2-40B4-BE49-F238E27FC236}">
              <a16:creationId xmlns:a16="http://schemas.microsoft.com/office/drawing/2014/main" id="{38239A75-AE2C-4620-93AA-F0C81641438B}"/>
            </a:ext>
          </a:extLst>
        </xdr:cNvPr>
        <xdr:cNvSpPr/>
      </xdr:nvSpPr>
      <xdr:spPr>
        <a:xfrm>
          <a:off x="1968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129539</xdr:rowOff>
    </xdr:from>
    <xdr:to>
      <xdr:col>15</xdr:col>
      <xdr:colOff>50800</xdr:colOff>
      <xdr:row>83</xdr:row>
      <xdr:rowOff>3811</xdr:rowOff>
    </xdr:to>
    <xdr:cxnSp macro="">
      <xdr:nvCxnSpPr>
        <xdr:cNvPr id="310" name="直線コネクタ 309">
          <a:extLst>
            <a:ext uri="{FF2B5EF4-FFF2-40B4-BE49-F238E27FC236}">
              <a16:creationId xmlns:a16="http://schemas.microsoft.com/office/drawing/2014/main" id="{17DD91C0-2CC8-44FA-BE2B-4BFC09158777}"/>
            </a:ext>
          </a:extLst>
        </xdr:cNvPr>
        <xdr:cNvCxnSpPr/>
      </xdr:nvCxnSpPr>
      <xdr:spPr>
        <a:xfrm>
          <a:off x="2019300" y="141884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33020</xdr:rowOff>
    </xdr:from>
    <xdr:to>
      <xdr:col>6</xdr:col>
      <xdr:colOff>38100</xdr:colOff>
      <xdr:row>82</xdr:row>
      <xdr:rowOff>134620</xdr:rowOff>
    </xdr:to>
    <xdr:sp macro="" textlink="">
      <xdr:nvSpPr>
        <xdr:cNvPr id="311" name="楕円 310">
          <a:extLst>
            <a:ext uri="{FF2B5EF4-FFF2-40B4-BE49-F238E27FC236}">
              <a16:creationId xmlns:a16="http://schemas.microsoft.com/office/drawing/2014/main" id="{DBDC34A5-F3DD-4F67-8067-F7728A672FF7}"/>
            </a:ext>
          </a:extLst>
        </xdr:cNvPr>
        <xdr:cNvSpPr/>
      </xdr:nvSpPr>
      <xdr:spPr>
        <a:xfrm>
          <a:off x="1079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83820</xdr:rowOff>
    </xdr:from>
    <xdr:to>
      <xdr:col>10</xdr:col>
      <xdr:colOff>114300</xdr:colOff>
      <xdr:row>82</xdr:row>
      <xdr:rowOff>129539</xdr:rowOff>
    </xdr:to>
    <xdr:cxnSp macro="">
      <xdr:nvCxnSpPr>
        <xdr:cNvPr id="312" name="直線コネクタ 311">
          <a:extLst>
            <a:ext uri="{FF2B5EF4-FFF2-40B4-BE49-F238E27FC236}">
              <a16:creationId xmlns:a16="http://schemas.microsoft.com/office/drawing/2014/main" id="{C43F356F-2C69-46E9-B62A-99AEF96F0186}"/>
            </a:ext>
          </a:extLst>
        </xdr:cNvPr>
        <xdr:cNvCxnSpPr/>
      </xdr:nvCxnSpPr>
      <xdr:spPr>
        <a:xfrm>
          <a:off x="1130300" y="141427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18559</xdr:rowOff>
    </xdr:from>
    <xdr:ext cx="405111" cy="259045"/>
    <xdr:sp macro="" textlink="">
      <xdr:nvSpPr>
        <xdr:cNvPr id="313" name="n_1aveValue【福祉施設】&#10;有形固定資産減価償却率">
          <a:extLst>
            <a:ext uri="{FF2B5EF4-FFF2-40B4-BE49-F238E27FC236}">
              <a16:creationId xmlns:a16="http://schemas.microsoft.com/office/drawing/2014/main" id="{068EE827-04B8-4F7B-8981-F11E8976C32B}"/>
            </a:ext>
          </a:extLst>
        </xdr:cNvPr>
        <xdr:cNvSpPr txBox="1"/>
      </xdr:nvSpPr>
      <xdr:spPr>
        <a:xfrm>
          <a:off x="3582044" y="1373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130573</xdr:rowOff>
    </xdr:from>
    <xdr:ext cx="405111" cy="259045"/>
    <xdr:sp macro="" textlink="">
      <xdr:nvSpPr>
        <xdr:cNvPr id="314" name="n_2aveValue【福祉施設】&#10;有形固定資産減価償却率">
          <a:extLst>
            <a:ext uri="{FF2B5EF4-FFF2-40B4-BE49-F238E27FC236}">
              <a16:creationId xmlns:a16="http://schemas.microsoft.com/office/drawing/2014/main" id="{0C842E5D-6E70-44C6-8E76-A1DD642777BD}"/>
            </a:ext>
          </a:extLst>
        </xdr:cNvPr>
        <xdr:cNvSpPr txBox="1"/>
      </xdr:nvSpPr>
      <xdr:spPr>
        <a:xfrm>
          <a:off x="2705744" y="1367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36847</xdr:rowOff>
    </xdr:from>
    <xdr:ext cx="405111" cy="259045"/>
    <xdr:sp macro="" textlink="">
      <xdr:nvSpPr>
        <xdr:cNvPr id="315" name="n_3aveValue【福祉施設】&#10;有形固定資産減価償却率">
          <a:extLst>
            <a:ext uri="{FF2B5EF4-FFF2-40B4-BE49-F238E27FC236}">
              <a16:creationId xmlns:a16="http://schemas.microsoft.com/office/drawing/2014/main" id="{E867240F-56FF-45AA-8618-33495BAABBF7}"/>
            </a:ext>
          </a:extLst>
        </xdr:cNvPr>
        <xdr:cNvSpPr txBox="1"/>
      </xdr:nvSpPr>
      <xdr:spPr>
        <a:xfrm>
          <a:off x="18167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164864</xdr:rowOff>
    </xdr:from>
    <xdr:ext cx="405111" cy="259045"/>
    <xdr:sp macro="" textlink="">
      <xdr:nvSpPr>
        <xdr:cNvPr id="316" name="n_4aveValue【福祉施設】&#10;有形固定資産減価償却率">
          <a:extLst>
            <a:ext uri="{FF2B5EF4-FFF2-40B4-BE49-F238E27FC236}">
              <a16:creationId xmlns:a16="http://schemas.microsoft.com/office/drawing/2014/main" id="{FFF5DEAB-BCE1-4380-AC50-002C590654FE}"/>
            </a:ext>
          </a:extLst>
        </xdr:cNvPr>
        <xdr:cNvSpPr txBox="1"/>
      </xdr:nvSpPr>
      <xdr:spPr>
        <a:xfrm>
          <a:off x="927744" y="13537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91457</xdr:rowOff>
    </xdr:from>
    <xdr:ext cx="405111" cy="259045"/>
    <xdr:sp macro="" textlink="">
      <xdr:nvSpPr>
        <xdr:cNvPr id="317" name="n_1mainValue【福祉施設】&#10;有形固定資産減価償却率">
          <a:extLst>
            <a:ext uri="{FF2B5EF4-FFF2-40B4-BE49-F238E27FC236}">
              <a16:creationId xmlns:a16="http://schemas.microsoft.com/office/drawing/2014/main" id="{3CD65A2F-FF97-4D6D-AC20-10A83A16FEB9}"/>
            </a:ext>
          </a:extLst>
        </xdr:cNvPr>
        <xdr:cNvSpPr txBox="1"/>
      </xdr:nvSpPr>
      <xdr:spPr>
        <a:xfrm>
          <a:off x="3582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45738</xdr:rowOff>
    </xdr:from>
    <xdr:ext cx="405111" cy="259045"/>
    <xdr:sp macro="" textlink="">
      <xdr:nvSpPr>
        <xdr:cNvPr id="318" name="n_2mainValue【福祉施設】&#10;有形固定資産減価償却率">
          <a:extLst>
            <a:ext uri="{FF2B5EF4-FFF2-40B4-BE49-F238E27FC236}">
              <a16:creationId xmlns:a16="http://schemas.microsoft.com/office/drawing/2014/main" id="{4A14B3B0-3894-4A63-8D91-E5F864C8FFA8}"/>
            </a:ext>
          </a:extLst>
        </xdr:cNvPr>
        <xdr:cNvSpPr txBox="1"/>
      </xdr:nvSpPr>
      <xdr:spPr>
        <a:xfrm>
          <a:off x="2705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xdr:rowOff>
    </xdr:from>
    <xdr:ext cx="405111" cy="259045"/>
    <xdr:sp macro="" textlink="">
      <xdr:nvSpPr>
        <xdr:cNvPr id="319" name="n_3mainValue【福祉施設】&#10;有形固定資産減価償却率">
          <a:extLst>
            <a:ext uri="{FF2B5EF4-FFF2-40B4-BE49-F238E27FC236}">
              <a16:creationId xmlns:a16="http://schemas.microsoft.com/office/drawing/2014/main" id="{517CB29D-8D2B-49FE-9DD7-5519008FE08E}"/>
            </a:ext>
          </a:extLst>
        </xdr:cNvPr>
        <xdr:cNvSpPr txBox="1"/>
      </xdr:nvSpPr>
      <xdr:spPr>
        <a:xfrm>
          <a:off x="1816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125747</xdr:rowOff>
    </xdr:from>
    <xdr:ext cx="405111" cy="259045"/>
    <xdr:sp macro="" textlink="">
      <xdr:nvSpPr>
        <xdr:cNvPr id="320" name="n_4mainValue【福祉施設】&#10;有形固定資産減価償却率">
          <a:extLst>
            <a:ext uri="{FF2B5EF4-FFF2-40B4-BE49-F238E27FC236}">
              <a16:creationId xmlns:a16="http://schemas.microsoft.com/office/drawing/2014/main" id="{B59AB7DC-94BD-41D4-8E92-DF8713747484}"/>
            </a:ext>
          </a:extLst>
        </xdr:cNvPr>
        <xdr:cNvSpPr txBox="1"/>
      </xdr:nvSpPr>
      <xdr:spPr>
        <a:xfrm>
          <a:off x="927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233D68DC-5DB3-4587-8118-33AE6D7A882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A240C965-99AE-40E5-87DF-C3E6896B93C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81A1FEF2-74BE-42E5-A6DC-26FD135E32D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EA4D69DA-ADD9-4E75-BD96-63409284824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A046B29-265E-46D4-8314-CEC125ACD36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64373053-9F47-49F1-B0B1-72967556678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D223EEE-5A25-43E9-951E-2981F4373C5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C1911AB-C96D-43A7-B96D-FB408D9F408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7BEE1876-3940-4568-A837-BD1D3DE6349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1AA969B-F72F-40F8-9803-98B68655CC4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B4D39F8F-3699-4000-984C-6E0AB2936D7E}"/>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D80C3FC0-0D7C-4C9F-95DE-98A60E3C027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F83D50BA-A25A-4EA0-8BF0-77DC28AE86D8}"/>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25AA582F-BA06-47CD-BAE3-B4E943BF3B4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189EA980-83C2-4992-B832-67E09BB3B2F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2F1347DA-A3E8-46A5-A773-4073BC34E8A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A9F552C6-120F-4402-A6C9-98AC0962CD3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74CFC617-72E0-40AF-9CBE-8C4B3EC12AF5}"/>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2D999ED6-407C-4934-B0A5-EE042352B768}"/>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D48B17E6-E820-4B1F-B8D2-D7CB1F0F34A8}"/>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550A8851-EE1B-4604-93B7-7C3FCCD0891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13375FE7-8A77-4BEC-823B-9580CBE17CFB}"/>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9FF4D713-1C7E-4532-B170-22195AF458C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78739</xdr:rowOff>
    </xdr:from>
    <xdr:to>
      <xdr:col>54</xdr:col>
      <xdr:colOff>189865</xdr:colOff>
      <xdr:row>86</xdr:row>
      <xdr:rowOff>99061</xdr:rowOff>
    </xdr:to>
    <xdr:cxnSp macro="">
      <xdr:nvCxnSpPr>
        <xdr:cNvPr id="344" name="直線コネクタ 343">
          <a:extLst>
            <a:ext uri="{FF2B5EF4-FFF2-40B4-BE49-F238E27FC236}">
              <a16:creationId xmlns:a16="http://schemas.microsoft.com/office/drawing/2014/main" id="{D85F7DC9-4FCB-4AA2-8027-DE1E20731BEA}"/>
            </a:ext>
          </a:extLst>
        </xdr:cNvPr>
        <xdr:cNvCxnSpPr/>
      </xdr:nvCxnSpPr>
      <xdr:spPr>
        <a:xfrm flipV="1">
          <a:off x="10476865" y="13280389"/>
          <a:ext cx="0" cy="156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5" name="【福祉施設】&#10;一人当たり面積最小値テキスト">
          <a:extLst>
            <a:ext uri="{FF2B5EF4-FFF2-40B4-BE49-F238E27FC236}">
              <a16:creationId xmlns:a16="http://schemas.microsoft.com/office/drawing/2014/main" id="{92BB5455-F34B-4743-BFC2-BF13331539DC}"/>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6" name="直線コネクタ 345">
          <a:extLst>
            <a:ext uri="{FF2B5EF4-FFF2-40B4-BE49-F238E27FC236}">
              <a16:creationId xmlns:a16="http://schemas.microsoft.com/office/drawing/2014/main" id="{0B0E8DFE-8FC7-4FE6-868A-706E13EA7896}"/>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25416</xdr:rowOff>
    </xdr:from>
    <xdr:ext cx="469744" cy="259045"/>
    <xdr:sp macro="" textlink="">
      <xdr:nvSpPr>
        <xdr:cNvPr id="347" name="【福祉施設】&#10;一人当たり面積最大値テキスト">
          <a:extLst>
            <a:ext uri="{FF2B5EF4-FFF2-40B4-BE49-F238E27FC236}">
              <a16:creationId xmlns:a16="http://schemas.microsoft.com/office/drawing/2014/main" id="{D4952BE5-821F-4DA6-A565-D7C7EAF207CE}"/>
            </a:ext>
          </a:extLst>
        </xdr:cNvPr>
        <xdr:cNvSpPr txBox="1"/>
      </xdr:nvSpPr>
      <xdr:spPr>
        <a:xfrm>
          <a:off x="10515600" y="13055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78739</xdr:rowOff>
    </xdr:from>
    <xdr:to>
      <xdr:col>55</xdr:col>
      <xdr:colOff>88900</xdr:colOff>
      <xdr:row>77</xdr:row>
      <xdr:rowOff>78739</xdr:rowOff>
    </xdr:to>
    <xdr:cxnSp macro="">
      <xdr:nvCxnSpPr>
        <xdr:cNvPr id="348" name="直線コネクタ 347">
          <a:extLst>
            <a:ext uri="{FF2B5EF4-FFF2-40B4-BE49-F238E27FC236}">
              <a16:creationId xmlns:a16="http://schemas.microsoft.com/office/drawing/2014/main" id="{E4689357-CAFA-43E3-A783-E7C209A513E0}"/>
            </a:ext>
          </a:extLst>
        </xdr:cNvPr>
        <xdr:cNvCxnSpPr/>
      </xdr:nvCxnSpPr>
      <xdr:spPr>
        <a:xfrm>
          <a:off x="10388600" y="1328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166388</xdr:rowOff>
    </xdr:from>
    <xdr:ext cx="469744" cy="259045"/>
    <xdr:sp macro="" textlink="">
      <xdr:nvSpPr>
        <xdr:cNvPr id="349" name="【福祉施設】&#10;一人当たり面積平均値テキスト">
          <a:extLst>
            <a:ext uri="{FF2B5EF4-FFF2-40B4-BE49-F238E27FC236}">
              <a16:creationId xmlns:a16="http://schemas.microsoft.com/office/drawing/2014/main" id="{2D67EF3F-A88B-4E84-A344-FC41F851D6B3}"/>
            </a:ext>
          </a:extLst>
        </xdr:cNvPr>
        <xdr:cNvSpPr txBox="1"/>
      </xdr:nvSpPr>
      <xdr:spPr>
        <a:xfrm>
          <a:off x="10515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143511</xdr:rowOff>
    </xdr:from>
    <xdr:to>
      <xdr:col>55</xdr:col>
      <xdr:colOff>50800</xdr:colOff>
      <xdr:row>85</xdr:row>
      <xdr:rowOff>73661</xdr:rowOff>
    </xdr:to>
    <xdr:sp macro="" textlink="">
      <xdr:nvSpPr>
        <xdr:cNvPr id="350" name="フローチャート: 判断 349">
          <a:extLst>
            <a:ext uri="{FF2B5EF4-FFF2-40B4-BE49-F238E27FC236}">
              <a16:creationId xmlns:a16="http://schemas.microsoft.com/office/drawing/2014/main" id="{F3A89C38-900F-4EF2-AFD6-EAEAB0B7A4AE}"/>
            </a:ext>
          </a:extLst>
        </xdr:cNvPr>
        <xdr:cNvSpPr/>
      </xdr:nvSpPr>
      <xdr:spPr>
        <a:xfrm>
          <a:off x="10426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160020</xdr:rowOff>
    </xdr:from>
    <xdr:to>
      <xdr:col>50</xdr:col>
      <xdr:colOff>165100</xdr:colOff>
      <xdr:row>85</xdr:row>
      <xdr:rowOff>90170</xdr:rowOff>
    </xdr:to>
    <xdr:sp macro="" textlink="">
      <xdr:nvSpPr>
        <xdr:cNvPr id="351" name="フローチャート: 判断 350">
          <a:extLst>
            <a:ext uri="{FF2B5EF4-FFF2-40B4-BE49-F238E27FC236}">
              <a16:creationId xmlns:a16="http://schemas.microsoft.com/office/drawing/2014/main" id="{05C11A14-F5E6-451B-A19F-3D2569044227}"/>
            </a:ext>
          </a:extLst>
        </xdr:cNvPr>
        <xdr:cNvSpPr/>
      </xdr:nvSpPr>
      <xdr:spPr>
        <a:xfrm>
          <a:off x="95885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140970</xdr:rowOff>
    </xdr:from>
    <xdr:to>
      <xdr:col>46</xdr:col>
      <xdr:colOff>38100</xdr:colOff>
      <xdr:row>85</xdr:row>
      <xdr:rowOff>71120</xdr:rowOff>
    </xdr:to>
    <xdr:sp macro="" textlink="">
      <xdr:nvSpPr>
        <xdr:cNvPr id="352" name="フローチャート: 判断 351">
          <a:extLst>
            <a:ext uri="{FF2B5EF4-FFF2-40B4-BE49-F238E27FC236}">
              <a16:creationId xmlns:a16="http://schemas.microsoft.com/office/drawing/2014/main" id="{82645EE7-FD09-4312-9EFC-19697574E6CF}"/>
            </a:ext>
          </a:extLst>
        </xdr:cNvPr>
        <xdr:cNvSpPr/>
      </xdr:nvSpPr>
      <xdr:spPr>
        <a:xfrm>
          <a:off x="8699500" y="1454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162561</xdr:rowOff>
    </xdr:from>
    <xdr:to>
      <xdr:col>41</xdr:col>
      <xdr:colOff>101600</xdr:colOff>
      <xdr:row>85</xdr:row>
      <xdr:rowOff>92711</xdr:rowOff>
    </xdr:to>
    <xdr:sp macro="" textlink="">
      <xdr:nvSpPr>
        <xdr:cNvPr id="353" name="フローチャート: 判断 352">
          <a:extLst>
            <a:ext uri="{FF2B5EF4-FFF2-40B4-BE49-F238E27FC236}">
              <a16:creationId xmlns:a16="http://schemas.microsoft.com/office/drawing/2014/main" id="{230308AC-DD40-4FE1-AE04-48E8750B2EE8}"/>
            </a:ext>
          </a:extLst>
        </xdr:cNvPr>
        <xdr:cNvSpPr/>
      </xdr:nvSpPr>
      <xdr:spPr>
        <a:xfrm>
          <a:off x="78105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5080</xdr:rowOff>
    </xdr:from>
    <xdr:to>
      <xdr:col>36</xdr:col>
      <xdr:colOff>165100</xdr:colOff>
      <xdr:row>85</xdr:row>
      <xdr:rowOff>106680</xdr:rowOff>
    </xdr:to>
    <xdr:sp macro="" textlink="">
      <xdr:nvSpPr>
        <xdr:cNvPr id="354" name="フローチャート: 判断 353">
          <a:extLst>
            <a:ext uri="{FF2B5EF4-FFF2-40B4-BE49-F238E27FC236}">
              <a16:creationId xmlns:a16="http://schemas.microsoft.com/office/drawing/2014/main" id="{C2FE868A-A334-484F-9FAA-DD39B0BAE828}"/>
            </a:ext>
          </a:extLst>
        </xdr:cNvPr>
        <xdr:cNvSpPr/>
      </xdr:nvSpPr>
      <xdr:spPr>
        <a:xfrm>
          <a:off x="69215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CB0F2E9-123A-4F40-B72B-0753188CBB2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F3C6516-54E1-4EFB-9EBC-BF93EEF5C59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C79D0A1-86B2-4C8D-85F5-006B59D02D3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AC8FA45-DF89-4207-8CBE-490FFBD9216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6428CD2-ECA5-47DB-A195-9F69E4D86C8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153670</xdr:rowOff>
    </xdr:from>
    <xdr:to>
      <xdr:col>55</xdr:col>
      <xdr:colOff>50800</xdr:colOff>
      <xdr:row>86</xdr:row>
      <xdr:rowOff>83820</xdr:rowOff>
    </xdr:to>
    <xdr:sp macro="" textlink="">
      <xdr:nvSpPr>
        <xdr:cNvPr id="360" name="楕円 359">
          <a:extLst>
            <a:ext uri="{FF2B5EF4-FFF2-40B4-BE49-F238E27FC236}">
              <a16:creationId xmlns:a16="http://schemas.microsoft.com/office/drawing/2014/main" id="{30176C8D-BC56-4EE9-9328-C924FA8183AB}"/>
            </a:ext>
          </a:extLst>
        </xdr:cNvPr>
        <xdr:cNvSpPr/>
      </xdr:nvSpPr>
      <xdr:spPr>
        <a:xfrm>
          <a:off x="10426700" y="1472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68597</xdr:rowOff>
    </xdr:from>
    <xdr:ext cx="469744" cy="259045"/>
    <xdr:sp macro="" textlink="">
      <xdr:nvSpPr>
        <xdr:cNvPr id="361" name="【福祉施設】&#10;一人当たり面積該当値テキスト">
          <a:extLst>
            <a:ext uri="{FF2B5EF4-FFF2-40B4-BE49-F238E27FC236}">
              <a16:creationId xmlns:a16="http://schemas.microsoft.com/office/drawing/2014/main" id="{94168513-C4F5-4B2C-BA4F-F438DDEF420D}"/>
            </a:ext>
          </a:extLst>
        </xdr:cNvPr>
        <xdr:cNvSpPr txBox="1"/>
      </xdr:nvSpPr>
      <xdr:spPr>
        <a:xfrm>
          <a:off x="10515600"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156211</xdr:rowOff>
    </xdr:from>
    <xdr:to>
      <xdr:col>50</xdr:col>
      <xdr:colOff>165100</xdr:colOff>
      <xdr:row>86</xdr:row>
      <xdr:rowOff>86361</xdr:rowOff>
    </xdr:to>
    <xdr:sp macro="" textlink="">
      <xdr:nvSpPr>
        <xdr:cNvPr id="362" name="楕円 361">
          <a:extLst>
            <a:ext uri="{FF2B5EF4-FFF2-40B4-BE49-F238E27FC236}">
              <a16:creationId xmlns:a16="http://schemas.microsoft.com/office/drawing/2014/main" id="{F4533DD2-9B60-40EC-84C4-993B46739AB1}"/>
            </a:ext>
          </a:extLst>
        </xdr:cNvPr>
        <xdr:cNvSpPr/>
      </xdr:nvSpPr>
      <xdr:spPr>
        <a:xfrm>
          <a:off x="9588500" y="1472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33020</xdr:rowOff>
    </xdr:from>
    <xdr:to>
      <xdr:col>55</xdr:col>
      <xdr:colOff>0</xdr:colOff>
      <xdr:row>86</xdr:row>
      <xdr:rowOff>35561</xdr:rowOff>
    </xdr:to>
    <xdr:cxnSp macro="">
      <xdr:nvCxnSpPr>
        <xdr:cNvPr id="363" name="直線コネクタ 362">
          <a:extLst>
            <a:ext uri="{FF2B5EF4-FFF2-40B4-BE49-F238E27FC236}">
              <a16:creationId xmlns:a16="http://schemas.microsoft.com/office/drawing/2014/main" id="{260AB296-68A6-494A-8752-5EAAFF26FC8F}"/>
            </a:ext>
          </a:extLst>
        </xdr:cNvPr>
        <xdr:cNvCxnSpPr/>
      </xdr:nvCxnSpPr>
      <xdr:spPr>
        <a:xfrm flipV="1">
          <a:off x="9639300" y="14777720"/>
          <a:ext cx="8382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157480</xdr:rowOff>
    </xdr:from>
    <xdr:to>
      <xdr:col>46</xdr:col>
      <xdr:colOff>38100</xdr:colOff>
      <xdr:row>86</xdr:row>
      <xdr:rowOff>87630</xdr:rowOff>
    </xdr:to>
    <xdr:sp macro="" textlink="">
      <xdr:nvSpPr>
        <xdr:cNvPr id="364" name="楕円 363">
          <a:extLst>
            <a:ext uri="{FF2B5EF4-FFF2-40B4-BE49-F238E27FC236}">
              <a16:creationId xmlns:a16="http://schemas.microsoft.com/office/drawing/2014/main" id="{21809D3D-CE6F-4CFF-8A97-D3029EF2659D}"/>
            </a:ext>
          </a:extLst>
        </xdr:cNvPr>
        <xdr:cNvSpPr/>
      </xdr:nvSpPr>
      <xdr:spPr>
        <a:xfrm>
          <a:off x="8699500" y="1473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35561</xdr:rowOff>
    </xdr:from>
    <xdr:to>
      <xdr:col>50</xdr:col>
      <xdr:colOff>114300</xdr:colOff>
      <xdr:row>86</xdr:row>
      <xdr:rowOff>36830</xdr:rowOff>
    </xdr:to>
    <xdr:cxnSp macro="">
      <xdr:nvCxnSpPr>
        <xdr:cNvPr id="365" name="直線コネクタ 364">
          <a:extLst>
            <a:ext uri="{FF2B5EF4-FFF2-40B4-BE49-F238E27FC236}">
              <a16:creationId xmlns:a16="http://schemas.microsoft.com/office/drawing/2014/main" id="{4A37B5F9-9071-450C-8721-933EB11AEBA9}"/>
            </a:ext>
          </a:extLst>
        </xdr:cNvPr>
        <xdr:cNvCxnSpPr/>
      </xdr:nvCxnSpPr>
      <xdr:spPr>
        <a:xfrm flipV="1">
          <a:off x="8750300" y="14780261"/>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158750</xdr:rowOff>
    </xdr:from>
    <xdr:to>
      <xdr:col>41</xdr:col>
      <xdr:colOff>101600</xdr:colOff>
      <xdr:row>86</xdr:row>
      <xdr:rowOff>88900</xdr:rowOff>
    </xdr:to>
    <xdr:sp macro="" textlink="">
      <xdr:nvSpPr>
        <xdr:cNvPr id="366" name="楕円 365">
          <a:extLst>
            <a:ext uri="{FF2B5EF4-FFF2-40B4-BE49-F238E27FC236}">
              <a16:creationId xmlns:a16="http://schemas.microsoft.com/office/drawing/2014/main" id="{4DF4BCF4-3B51-49D1-A983-DACAC8340032}"/>
            </a:ext>
          </a:extLst>
        </xdr:cNvPr>
        <xdr:cNvSpPr/>
      </xdr:nvSpPr>
      <xdr:spPr>
        <a:xfrm>
          <a:off x="7810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36830</xdr:rowOff>
    </xdr:from>
    <xdr:to>
      <xdr:col>45</xdr:col>
      <xdr:colOff>177800</xdr:colOff>
      <xdr:row>86</xdr:row>
      <xdr:rowOff>38100</xdr:rowOff>
    </xdr:to>
    <xdr:cxnSp macro="">
      <xdr:nvCxnSpPr>
        <xdr:cNvPr id="367" name="直線コネクタ 366">
          <a:extLst>
            <a:ext uri="{FF2B5EF4-FFF2-40B4-BE49-F238E27FC236}">
              <a16:creationId xmlns:a16="http://schemas.microsoft.com/office/drawing/2014/main" id="{21F4986D-69BC-40AC-A6B4-86EC8E097702}"/>
            </a:ext>
          </a:extLst>
        </xdr:cNvPr>
        <xdr:cNvCxnSpPr/>
      </xdr:nvCxnSpPr>
      <xdr:spPr>
        <a:xfrm flipV="1">
          <a:off x="7861300" y="147815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160020</xdr:rowOff>
    </xdr:from>
    <xdr:to>
      <xdr:col>36</xdr:col>
      <xdr:colOff>165100</xdr:colOff>
      <xdr:row>86</xdr:row>
      <xdr:rowOff>90170</xdr:rowOff>
    </xdr:to>
    <xdr:sp macro="" textlink="">
      <xdr:nvSpPr>
        <xdr:cNvPr id="368" name="楕円 367">
          <a:extLst>
            <a:ext uri="{FF2B5EF4-FFF2-40B4-BE49-F238E27FC236}">
              <a16:creationId xmlns:a16="http://schemas.microsoft.com/office/drawing/2014/main" id="{1F465466-D27B-4B4C-B284-1D46201E7F5A}"/>
            </a:ext>
          </a:extLst>
        </xdr:cNvPr>
        <xdr:cNvSpPr/>
      </xdr:nvSpPr>
      <xdr:spPr>
        <a:xfrm>
          <a:off x="6921500" y="1473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38100</xdr:rowOff>
    </xdr:from>
    <xdr:to>
      <xdr:col>41</xdr:col>
      <xdr:colOff>50800</xdr:colOff>
      <xdr:row>86</xdr:row>
      <xdr:rowOff>39370</xdr:rowOff>
    </xdr:to>
    <xdr:cxnSp macro="">
      <xdr:nvCxnSpPr>
        <xdr:cNvPr id="369" name="直線コネクタ 368">
          <a:extLst>
            <a:ext uri="{FF2B5EF4-FFF2-40B4-BE49-F238E27FC236}">
              <a16:creationId xmlns:a16="http://schemas.microsoft.com/office/drawing/2014/main" id="{A779B4DD-A20D-4FF4-956E-D4149BFD98DA}"/>
            </a:ext>
          </a:extLst>
        </xdr:cNvPr>
        <xdr:cNvCxnSpPr/>
      </xdr:nvCxnSpPr>
      <xdr:spPr>
        <a:xfrm flipV="1">
          <a:off x="6972300" y="147828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106697</xdr:rowOff>
    </xdr:from>
    <xdr:ext cx="469744" cy="259045"/>
    <xdr:sp macro="" textlink="">
      <xdr:nvSpPr>
        <xdr:cNvPr id="370" name="n_1aveValue【福祉施設】&#10;一人当たり面積">
          <a:extLst>
            <a:ext uri="{FF2B5EF4-FFF2-40B4-BE49-F238E27FC236}">
              <a16:creationId xmlns:a16="http://schemas.microsoft.com/office/drawing/2014/main" id="{9903F89A-F0CC-4F47-90E0-ED47A6431629}"/>
            </a:ext>
          </a:extLst>
        </xdr:cNvPr>
        <xdr:cNvSpPr txBox="1"/>
      </xdr:nvSpPr>
      <xdr:spPr>
        <a:xfrm>
          <a:off x="9391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87647</xdr:rowOff>
    </xdr:from>
    <xdr:ext cx="469744" cy="259045"/>
    <xdr:sp macro="" textlink="">
      <xdr:nvSpPr>
        <xdr:cNvPr id="371" name="n_2aveValue【福祉施設】&#10;一人当たり面積">
          <a:extLst>
            <a:ext uri="{FF2B5EF4-FFF2-40B4-BE49-F238E27FC236}">
              <a16:creationId xmlns:a16="http://schemas.microsoft.com/office/drawing/2014/main" id="{738D3C83-87E8-4156-B7B3-3A573FE5111D}"/>
            </a:ext>
          </a:extLst>
        </xdr:cNvPr>
        <xdr:cNvSpPr txBox="1"/>
      </xdr:nvSpPr>
      <xdr:spPr>
        <a:xfrm>
          <a:off x="8515427" y="1431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109238</xdr:rowOff>
    </xdr:from>
    <xdr:ext cx="469744" cy="259045"/>
    <xdr:sp macro="" textlink="">
      <xdr:nvSpPr>
        <xdr:cNvPr id="372" name="n_3aveValue【福祉施設】&#10;一人当たり面積">
          <a:extLst>
            <a:ext uri="{FF2B5EF4-FFF2-40B4-BE49-F238E27FC236}">
              <a16:creationId xmlns:a16="http://schemas.microsoft.com/office/drawing/2014/main" id="{762EF034-50A4-4440-B41A-85895261BC5D}"/>
            </a:ext>
          </a:extLst>
        </xdr:cNvPr>
        <xdr:cNvSpPr txBox="1"/>
      </xdr:nvSpPr>
      <xdr:spPr>
        <a:xfrm>
          <a:off x="7626427" y="1433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123207</xdr:rowOff>
    </xdr:from>
    <xdr:ext cx="469744" cy="259045"/>
    <xdr:sp macro="" textlink="">
      <xdr:nvSpPr>
        <xdr:cNvPr id="373" name="n_4aveValue【福祉施設】&#10;一人当たり面積">
          <a:extLst>
            <a:ext uri="{FF2B5EF4-FFF2-40B4-BE49-F238E27FC236}">
              <a16:creationId xmlns:a16="http://schemas.microsoft.com/office/drawing/2014/main" id="{DCB102F8-14CC-4547-B2C0-14DFB1E87ADB}"/>
            </a:ext>
          </a:extLst>
        </xdr:cNvPr>
        <xdr:cNvSpPr txBox="1"/>
      </xdr:nvSpPr>
      <xdr:spPr>
        <a:xfrm>
          <a:off x="673742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77488</xdr:rowOff>
    </xdr:from>
    <xdr:ext cx="469744" cy="259045"/>
    <xdr:sp macro="" textlink="">
      <xdr:nvSpPr>
        <xdr:cNvPr id="374" name="n_1mainValue【福祉施設】&#10;一人当たり面積">
          <a:extLst>
            <a:ext uri="{FF2B5EF4-FFF2-40B4-BE49-F238E27FC236}">
              <a16:creationId xmlns:a16="http://schemas.microsoft.com/office/drawing/2014/main" id="{F2C9F9C6-4AFD-434D-A988-AF89FB5C058F}"/>
            </a:ext>
          </a:extLst>
        </xdr:cNvPr>
        <xdr:cNvSpPr txBox="1"/>
      </xdr:nvSpPr>
      <xdr:spPr>
        <a:xfrm>
          <a:off x="9391727" y="1482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78757</xdr:rowOff>
    </xdr:from>
    <xdr:ext cx="469744" cy="259045"/>
    <xdr:sp macro="" textlink="">
      <xdr:nvSpPr>
        <xdr:cNvPr id="375" name="n_2mainValue【福祉施設】&#10;一人当たり面積">
          <a:extLst>
            <a:ext uri="{FF2B5EF4-FFF2-40B4-BE49-F238E27FC236}">
              <a16:creationId xmlns:a16="http://schemas.microsoft.com/office/drawing/2014/main" id="{D9DE4C31-30D9-4FA3-A68E-C6B2B206D2DE}"/>
            </a:ext>
          </a:extLst>
        </xdr:cNvPr>
        <xdr:cNvSpPr txBox="1"/>
      </xdr:nvSpPr>
      <xdr:spPr>
        <a:xfrm>
          <a:off x="8515427" y="14823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80027</xdr:rowOff>
    </xdr:from>
    <xdr:ext cx="469744" cy="259045"/>
    <xdr:sp macro="" textlink="">
      <xdr:nvSpPr>
        <xdr:cNvPr id="376" name="n_3mainValue【福祉施設】&#10;一人当たり面積">
          <a:extLst>
            <a:ext uri="{FF2B5EF4-FFF2-40B4-BE49-F238E27FC236}">
              <a16:creationId xmlns:a16="http://schemas.microsoft.com/office/drawing/2014/main" id="{4B9835D3-C90B-49CE-8E42-3F23E6DF965D}"/>
            </a:ext>
          </a:extLst>
        </xdr:cNvPr>
        <xdr:cNvSpPr txBox="1"/>
      </xdr:nvSpPr>
      <xdr:spPr>
        <a:xfrm>
          <a:off x="7626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81297</xdr:rowOff>
    </xdr:from>
    <xdr:ext cx="469744" cy="259045"/>
    <xdr:sp macro="" textlink="">
      <xdr:nvSpPr>
        <xdr:cNvPr id="377" name="n_4mainValue【福祉施設】&#10;一人当たり面積">
          <a:extLst>
            <a:ext uri="{FF2B5EF4-FFF2-40B4-BE49-F238E27FC236}">
              <a16:creationId xmlns:a16="http://schemas.microsoft.com/office/drawing/2014/main" id="{45EE5CB5-061C-462C-B268-24EB54DC0D55}"/>
            </a:ext>
          </a:extLst>
        </xdr:cNvPr>
        <xdr:cNvSpPr txBox="1"/>
      </xdr:nvSpPr>
      <xdr:spPr>
        <a:xfrm>
          <a:off x="6737427" y="1482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174978FB-4FA5-40DA-8001-C8FA777AE39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CD5DA708-1E40-4948-A6FA-F6881BBF25D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7BF59DB9-C18C-4249-BBBE-017D65C49A9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1717F79D-5FE2-48C5-A2E2-D7DF0E47296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EFBA04BB-CF2B-4C93-9E3F-0FC7D482F1C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B502B84-BE03-4FE4-866C-A5A5E7BCB24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236D419-97BA-4F30-B309-C9378841BFD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19BF9E23-DC72-431A-A6B2-AA5FBB239D1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9E8E13D7-27ED-4130-B1D5-0E3A73A149F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8162599D-AEC3-4F38-95D7-18442318F6A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4DF7D28F-9B59-4548-BA00-5E88DC35BED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E5457E51-0BF8-4415-AADD-AD7D08F9BD5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672DA545-DF22-4693-861E-0304DA159E7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57A66969-203F-4B83-9F1E-1F3E5A998F0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93021EA0-1616-4A6C-AD4F-31EB2DFAD6E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D935EE87-173A-4B40-82F8-7D8D224294B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882C60DD-E257-4A64-9900-763685E7E5F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B04B0069-241E-4A97-94D8-2CC86E5545C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98169FD9-4FB5-48D1-8337-D5296B43787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73DFD59E-4638-4B64-B453-3131DB57697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1B247830-C548-4E77-87AB-794A97BD435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FFFCF810-D6D1-4F99-B4C6-936C746C560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65AADBF7-EEDE-41EA-8C56-018C6472537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BE40F265-1567-43B5-BB30-A2CEA637144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5A30D727-2E00-4D32-BE2B-1AFE0918E7D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B3541500-19DB-4EB3-BE9F-23BB6A8411F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96B73ACA-7A7E-48F0-8818-62CD0C3C2B1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C347DB00-33A0-4EA6-8F63-EDC7A0DA152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2E1E2406-7530-44B5-947F-0AF4111E614E}"/>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A0D96AEE-C796-4A21-87C5-F6C417011BA4}"/>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56F9FBD3-5753-4D65-8CDC-9447474E5A6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FB128338-9C83-4E55-88C9-BB42270413B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DCCADE6A-834D-482A-ADD3-CF8B45A023A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0A56FC7E-D33A-475F-9EEC-CE8AA9D63079}"/>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EAEF1325-DB6C-41FA-A20C-11B121F397F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C90DE24A-0209-4DF4-82C8-81653BF08C0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0728A01C-4D39-48A4-A6BF-BF5E593090E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EA581C0C-5DCD-47F3-BD1E-9445DBFA7B16}"/>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BB5241DC-BC99-4CB4-8490-3FA1069C8A8F}"/>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DA974C05-23D0-4E48-BA72-BA04DE0E8C8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EEAFEE1C-DB6A-4E8C-85B9-F799489C68B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92528</xdr:rowOff>
    </xdr:to>
    <xdr:cxnSp macro="">
      <xdr:nvCxnSpPr>
        <xdr:cNvPr id="419" name="直線コネクタ 418">
          <a:extLst>
            <a:ext uri="{FF2B5EF4-FFF2-40B4-BE49-F238E27FC236}">
              <a16:creationId xmlns:a16="http://schemas.microsoft.com/office/drawing/2014/main" id="{946D9D4C-A649-4A7D-BB55-4F14091A5BC7}"/>
            </a:ext>
          </a:extLst>
        </xdr:cNvPr>
        <xdr:cNvCxnSpPr/>
      </xdr:nvCxnSpPr>
      <xdr:spPr>
        <a:xfrm flipV="1">
          <a:off x="16318864" y="5863046"/>
          <a:ext cx="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20AAA9B7-5735-42C2-9B06-675FD5B33D55}"/>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1" name="直線コネクタ 420">
          <a:extLst>
            <a:ext uri="{FF2B5EF4-FFF2-40B4-BE49-F238E27FC236}">
              <a16:creationId xmlns:a16="http://schemas.microsoft.com/office/drawing/2014/main" id="{2C3A28BD-F16C-466A-A7F9-BBFADBAC9429}"/>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id="{FCA4DD3C-E0BD-4C65-BB19-65CF15D9B826}"/>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423" name="直線コネクタ 422">
          <a:extLst>
            <a:ext uri="{FF2B5EF4-FFF2-40B4-BE49-F238E27FC236}">
              <a16:creationId xmlns:a16="http://schemas.microsoft.com/office/drawing/2014/main" id="{8851A1C8-3678-4DFE-9E9A-C2ED5C954AFF}"/>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136451</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7FB737E4-26AE-42A0-907E-2119F24CBA28}"/>
            </a:ext>
          </a:extLst>
        </xdr:cNvPr>
        <xdr:cNvSpPr txBox="1"/>
      </xdr:nvSpPr>
      <xdr:spPr>
        <a:xfrm>
          <a:off x="16357600" y="6480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113574</xdr:rowOff>
    </xdr:from>
    <xdr:to>
      <xdr:col>85</xdr:col>
      <xdr:colOff>177800</xdr:colOff>
      <xdr:row>39</xdr:row>
      <xdr:rowOff>43724</xdr:rowOff>
    </xdr:to>
    <xdr:sp macro="" textlink="">
      <xdr:nvSpPr>
        <xdr:cNvPr id="425" name="フローチャート: 判断 424">
          <a:extLst>
            <a:ext uri="{FF2B5EF4-FFF2-40B4-BE49-F238E27FC236}">
              <a16:creationId xmlns:a16="http://schemas.microsoft.com/office/drawing/2014/main" id="{AA61254D-500C-45B6-8F2D-7431937BCFD6}"/>
            </a:ext>
          </a:extLst>
        </xdr:cNvPr>
        <xdr:cNvSpPr/>
      </xdr:nvSpPr>
      <xdr:spPr>
        <a:xfrm>
          <a:off x="162687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152763</xdr:rowOff>
    </xdr:from>
    <xdr:to>
      <xdr:col>81</xdr:col>
      <xdr:colOff>101600</xdr:colOff>
      <xdr:row>39</xdr:row>
      <xdr:rowOff>82913</xdr:rowOff>
    </xdr:to>
    <xdr:sp macro="" textlink="">
      <xdr:nvSpPr>
        <xdr:cNvPr id="426" name="フローチャート: 判断 425">
          <a:extLst>
            <a:ext uri="{FF2B5EF4-FFF2-40B4-BE49-F238E27FC236}">
              <a16:creationId xmlns:a16="http://schemas.microsoft.com/office/drawing/2014/main" id="{F8E41451-73E8-4A64-B0EC-357686FEBE9B}"/>
            </a:ext>
          </a:extLst>
        </xdr:cNvPr>
        <xdr:cNvSpPr/>
      </xdr:nvSpPr>
      <xdr:spPr>
        <a:xfrm>
          <a:off x="15430500" y="666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162560</xdr:rowOff>
    </xdr:from>
    <xdr:to>
      <xdr:col>76</xdr:col>
      <xdr:colOff>165100</xdr:colOff>
      <xdr:row>39</xdr:row>
      <xdr:rowOff>92710</xdr:rowOff>
    </xdr:to>
    <xdr:sp macro="" textlink="">
      <xdr:nvSpPr>
        <xdr:cNvPr id="427" name="フローチャート: 判断 426">
          <a:extLst>
            <a:ext uri="{FF2B5EF4-FFF2-40B4-BE49-F238E27FC236}">
              <a16:creationId xmlns:a16="http://schemas.microsoft.com/office/drawing/2014/main" id="{386D115D-5230-4388-BD5E-6F301817AFAC}"/>
            </a:ext>
          </a:extLst>
        </xdr:cNvPr>
        <xdr:cNvSpPr/>
      </xdr:nvSpPr>
      <xdr:spPr>
        <a:xfrm>
          <a:off x="14541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4173</xdr:rowOff>
    </xdr:from>
    <xdr:to>
      <xdr:col>72</xdr:col>
      <xdr:colOff>38100</xdr:colOff>
      <xdr:row>39</xdr:row>
      <xdr:rowOff>105773</xdr:rowOff>
    </xdr:to>
    <xdr:sp macro="" textlink="">
      <xdr:nvSpPr>
        <xdr:cNvPr id="428" name="フローチャート: 判断 427">
          <a:extLst>
            <a:ext uri="{FF2B5EF4-FFF2-40B4-BE49-F238E27FC236}">
              <a16:creationId xmlns:a16="http://schemas.microsoft.com/office/drawing/2014/main" id="{05F1BB0E-DC79-4B32-9593-CEC9A4D5C8E1}"/>
            </a:ext>
          </a:extLst>
        </xdr:cNvPr>
        <xdr:cNvSpPr/>
      </xdr:nvSpPr>
      <xdr:spPr>
        <a:xfrm>
          <a:off x="13652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5806</xdr:rowOff>
    </xdr:from>
    <xdr:to>
      <xdr:col>67</xdr:col>
      <xdr:colOff>101600</xdr:colOff>
      <xdr:row>39</xdr:row>
      <xdr:rowOff>107406</xdr:rowOff>
    </xdr:to>
    <xdr:sp macro="" textlink="">
      <xdr:nvSpPr>
        <xdr:cNvPr id="429" name="フローチャート: 判断 428">
          <a:extLst>
            <a:ext uri="{FF2B5EF4-FFF2-40B4-BE49-F238E27FC236}">
              <a16:creationId xmlns:a16="http://schemas.microsoft.com/office/drawing/2014/main" id="{1C013D9F-6C39-48A6-8BD3-87CF7A6C57E7}"/>
            </a:ext>
          </a:extLst>
        </xdr:cNvPr>
        <xdr:cNvSpPr/>
      </xdr:nvSpPr>
      <xdr:spPr>
        <a:xfrm>
          <a:off x="1276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3166B8CE-624F-4AFE-9D9F-029B540B504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267F26BE-D531-42BB-B7CB-92DD732C659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3A746213-CF85-4167-8E9D-CF468416CA6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52E6A0D8-8B62-4D1F-A9DE-935F09E6C0F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317ECCE5-AF54-4617-ABA0-71A8D56C418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123372</xdr:rowOff>
    </xdr:from>
    <xdr:to>
      <xdr:col>85</xdr:col>
      <xdr:colOff>177800</xdr:colOff>
      <xdr:row>40</xdr:row>
      <xdr:rowOff>53522</xdr:rowOff>
    </xdr:to>
    <xdr:sp macro="" textlink="">
      <xdr:nvSpPr>
        <xdr:cNvPr id="435" name="楕円 434">
          <a:extLst>
            <a:ext uri="{FF2B5EF4-FFF2-40B4-BE49-F238E27FC236}">
              <a16:creationId xmlns:a16="http://schemas.microsoft.com/office/drawing/2014/main" id="{169D9A55-8E2A-4011-9033-50193F64CFEF}"/>
            </a:ext>
          </a:extLst>
        </xdr:cNvPr>
        <xdr:cNvSpPr/>
      </xdr:nvSpPr>
      <xdr:spPr>
        <a:xfrm>
          <a:off x="16268700" y="680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101799</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95D5C6E7-DD50-446A-99AD-B79D04882773}"/>
            </a:ext>
          </a:extLst>
        </xdr:cNvPr>
        <xdr:cNvSpPr txBox="1"/>
      </xdr:nvSpPr>
      <xdr:spPr>
        <a:xfrm>
          <a:off x="16357600" y="678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74385</xdr:rowOff>
    </xdr:from>
    <xdr:to>
      <xdr:col>81</xdr:col>
      <xdr:colOff>101600</xdr:colOff>
      <xdr:row>40</xdr:row>
      <xdr:rowOff>4535</xdr:rowOff>
    </xdr:to>
    <xdr:sp macro="" textlink="">
      <xdr:nvSpPr>
        <xdr:cNvPr id="437" name="楕円 436">
          <a:extLst>
            <a:ext uri="{FF2B5EF4-FFF2-40B4-BE49-F238E27FC236}">
              <a16:creationId xmlns:a16="http://schemas.microsoft.com/office/drawing/2014/main" id="{0CF6F9AC-0AC0-4484-AA0E-B05BCB81BA52}"/>
            </a:ext>
          </a:extLst>
        </xdr:cNvPr>
        <xdr:cNvSpPr/>
      </xdr:nvSpPr>
      <xdr:spPr>
        <a:xfrm>
          <a:off x="15430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125185</xdr:rowOff>
    </xdr:from>
    <xdr:to>
      <xdr:col>85</xdr:col>
      <xdr:colOff>127000</xdr:colOff>
      <xdr:row>40</xdr:row>
      <xdr:rowOff>2722</xdr:rowOff>
    </xdr:to>
    <xdr:cxnSp macro="">
      <xdr:nvCxnSpPr>
        <xdr:cNvPr id="438" name="直線コネクタ 437">
          <a:extLst>
            <a:ext uri="{FF2B5EF4-FFF2-40B4-BE49-F238E27FC236}">
              <a16:creationId xmlns:a16="http://schemas.microsoft.com/office/drawing/2014/main" id="{C7CA774E-B7A5-4509-A80E-D7057DE74E71}"/>
            </a:ext>
          </a:extLst>
        </xdr:cNvPr>
        <xdr:cNvCxnSpPr/>
      </xdr:nvCxnSpPr>
      <xdr:spPr>
        <a:xfrm>
          <a:off x="15481300" y="6811735"/>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2540</xdr:rowOff>
    </xdr:from>
    <xdr:to>
      <xdr:col>76</xdr:col>
      <xdr:colOff>165100</xdr:colOff>
      <xdr:row>38</xdr:row>
      <xdr:rowOff>104140</xdr:rowOff>
    </xdr:to>
    <xdr:sp macro="" textlink="">
      <xdr:nvSpPr>
        <xdr:cNvPr id="439" name="楕円 438">
          <a:extLst>
            <a:ext uri="{FF2B5EF4-FFF2-40B4-BE49-F238E27FC236}">
              <a16:creationId xmlns:a16="http://schemas.microsoft.com/office/drawing/2014/main" id="{9393600F-CCB8-4976-B76D-BC87C200E120}"/>
            </a:ext>
          </a:extLst>
        </xdr:cNvPr>
        <xdr:cNvSpPr/>
      </xdr:nvSpPr>
      <xdr:spPr>
        <a:xfrm>
          <a:off x="14541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53340</xdr:rowOff>
    </xdr:from>
    <xdr:to>
      <xdr:col>81</xdr:col>
      <xdr:colOff>50800</xdr:colOff>
      <xdr:row>39</xdr:row>
      <xdr:rowOff>125185</xdr:rowOff>
    </xdr:to>
    <xdr:cxnSp macro="">
      <xdr:nvCxnSpPr>
        <xdr:cNvPr id="440" name="直線コネクタ 439">
          <a:extLst>
            <a:ext uri="{FF2B5EF4-FFF2-40B4-BE49-F238E27FC236}">
              <a16:creationId xmlns:a16="http://schemas.microsoft.com/office/drawing/2014/main" id="{E191EABB-3367-45BC-89DC-F7E00A8A70AF}"/>
            </a:ext>
          </a:extLst>
        </xdr:cNvPr>
        <xdr:cNvCxnSpPr/>
      </xdr:nvCxnSpPr>
      <xdr:spPr>
        <a:xfrm>
          <a:off x="14592300" y="6568440"/>
          <a:ext cx="889000" cy="243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131536</xdr:rowOff>
    </xdr:from>
    <xdr:to>
      <xdr:col>72</xdr:col>
      <xdr:colOff>38100</xdr:colOff>
      <xdr:row>38</xdr:row>
      <xdr:rowOff>61686</xdr:rowOff>
    </xdr:to>
    <xdr:sp macro="" textlink="">
      <xdr:nvSpPr>
        <xdr:cNvPr id="441" name="楕円 440">
          <a:extLst>
            <a:ext uri="{FF2B5EF4-FFF2-40B4-BE49-F238E27FC236}">
              <a16:creationId xmlns:a16="http://schemas.microsoft.com/office/drawing/2014/main" id="{A13C4223-6538-4627-8C3D-67173687046F}"/>
            </a:ext>
          </a:extLst>
        </xdr:cNvPr>
        <xdr:cNvSpPr/>
      </xdr:nvSpPr>
      <xdr:spPr>
        <a:xfrm>
          <a:off x="13652500" y="647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10885</xdr:rowOff>
    </xdr:from>
    <xdr:to>
      <xdr:col>76</xdr:col>
      <xdr:colOff>114300</xdr:colOff>
      <xdr:row>38</xdr:row>
      <xdr:rowOff>53340</xdr:rowOff>
    </xdr:to>
    <xdr:cxnSp macro="">
      <xdr:nvCxnSpPr>
        <xdr:cNvPr id="442" name="直線コネクタ 441">
          <a:extLst>
            <a:ext uri="{FF2B5EF4-FFF2-40B4-BE49-F238E27FC236}">
              <a16:creationId xmlns:a16="http://schemas.microsoft.com/office/drawing/2014/main" id="{930FA61B-68E8-4C31-8CE6-6CEA646A86DE}"/>
            </a:ext>
          </a:extLst>
        </xdr:cNvPr>
        <xdr:cNvCxnSpPr/>
      </xdr:nvCxnSpPr>
      <xdr:spPr>
        <a:xfrm>
          <a:off x="13703300" y="6525985"/>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92347</xdr:rowOff>
    </xdr:from>
    <xdr:to>
      <xdr:col>67</xdr:col>
      <xdr:colOff>101600</xdr:colOff>
      <xdr:row>38</xdr:row>
      <xdr:rowOff>22497</xdr:rowOff>
    </xdr:to>
    <xdr:sp macro="" textlink="">
      <xdr:nvSpPr>
        <xdr:cNvPr id="443" name="楕円 442">
          <a:extLst>
            <a:ext uri="{FF2B5EF4-FFF2-40B4-BE49-F238E27FC236}">
              <a16:creationId xmlns:a16="http://schemas.microsoft.com/office/drawing/2014/main" id="{F36D523F-F5FE-4811-8238-CDB913E137F5}"/>
            </a:ext>
          </a:extLst>
        </xdr:cNvPr>
        <xdr:cNvSpPr/>
      </xdr:nvSpPr>
      <xdr:spPr>
        <a:xfrm>
          <a:off x="12763500" y="643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143147</xdr:rowOff>
    </xdr:from>
    <xdr:to>
      <xdr:col>71</xdr:col>
      <xdr:colOff>177800</xdr:colOff>
      <xdr:row>38</xdr:row>
      <xdr:rowOff>10885</xdr:rowOff>
    </xdr:to>
    <xdr:cxnSp macro="">
      <xdr:nvCxnSpPr>
        <xdr:cNvPr id="444" name="直線コネクタ 443">
          <a:extLst>
            <a:ext uri="{FF2B5EF4-FFF2-40B4-BE49-F238E27FC236}">
              <a16:creationId xmlns:a16="http://schemas.microsoft.com/office/drawing/2014/main" id="{93088B88-F962-4B6E-864D-86C98BD59B4A}"/>
            </a:ext>
          </a:extLst>
        </xdr:cNvPr>
        <xdr:cNvCxnSpPr/>
      </xdr:nvCxnSpPr>
      <xdr:spPr>
        <a:xfrm>
          <a:off x="12814300" y="648679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99440</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A8809004-2675-47FD-A56A-6BABBEEE8203}"/>
            </a:ext>
          </a:extLst>
        </xdr:cNvPr>
        <xdr:cNvSpPr txBox="1"/>
      </xdr:nvSpPr>
      <xdr:spPr>
        <a:xfrm>
          <a:off x="15266044" y="644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83837</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768C15C7-5577-4DED-8362-58F9FD8F65E1}"/>
            </a:ext>
          </a:extLst>
        </xdr:cNvPr>
        <xdr:cNvSpPr txBox="1"/>
      </xdr:nvSpPr>
      <xdr:spPr>
        <a:xfrm>
          <a:off x="143897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96900</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67F91D34-3055-4A5B-B002-26967C4FDC6A}"/>
            </a:ext>
          </a:extLst>
        </xdr:cNvPr>
        <xdr:cNvSpPr txBox="1"/>
      </xdr:nvSpPr>
      <xdr:spPr>
        <a:xfrm>
          <a:off x="13500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98533</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4B3555C7-87FE-4C36-8236-50642A06AC80}"/>
            </a:ext>
          </a:extLst>
        </xdr:cNvPr>
        <xdr:cNvSpPr txBox="1"/>
      </xdr:nvSpPr>
      <xdr:spPr>
        <a:xfrm>
          <a:off x="12611744" y="678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167112</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0CE14452-EF02-4E0D-A567-ADB9DC137A12}"/>
            </a:ext>
          </a:extLst>
        </xdr:cNvPr>
        <xdr:cNvSpPr txBox="1"/>
      </xdr:nvSpPr>
      <xdr:spPr>
        <a:xfrm>
          <a:off x="152660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120667</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63D66990-46EB-4416-B375-D988FF352D4C}"/>
            </a:ext>
          </a:extLst>
        </xdr:cNvPr>
        <xdr:cNvSpPr txBox="1"/>
      </xdr:nvSpPr>
      <xdr:spPr>
        <a:xfrm>
          <a:off x="14389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78213</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F5CB4B61-ECF4-46E7-82BE-41E4B8B4F49F}"/>
            </a:ext>
          </a:extLst>
        </xdr:cNvPr>
        <xdr:cNvSpPr txBox="1"/>
      </xdr:nvSpPr>
      <xdr:spPr>
        <a:xfrm>
          <a:off x="13500744" y="625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39024</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6E6FF705-68C9-4E54-85ED-1BA7CA7B1C4B}"/>
            </a:ext>
          </a:extLst>
        </xdr:cNvPr>
        <xdr:cNvSpPr txBox="1"/>
      </xdr:nvSpPr>
      <xdr:spPr>
        <a:xfrm>
          <a:off x="12611744" y="621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B713435E-6DED-49CD-BF4C-05B9CFA3CE8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62C7C1E2-2567-4FCC-9FE7-485422CB5AE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C8514455-FA53-4AB2-BA49-CC113D95E0B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F1D7B717-40A4-4362-8346-1AB45C3C909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2D626376-AE1E-4382-8A4A-C4D0013A740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DC05BB38-ACD4-43E9-B10A-50636E52437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50FC6CE6-DF81-403A-BEA4-209A4003ACC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C309BFC1-41F7-447C-A8F3-581FCC4AAE5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57F74EBB-C471-4607-BF4A-C254CC10268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5477BAD1-518E-4238-973E-7778BEFB085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90A4CB34-9D58-435C-BC1E-261965A7F124}"/>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66CB0C8A-C0D7-437C-A89A-2674C87F9DBE}"/>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22317E2F-6881-4B0C-B569-9F01781A3C77}"/>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6" name="テキスト ボックス 465">
          <a:extLst>
            <a:ext uri="{FF2B5EF4-FFF2-40B4-BE49-F238E27FC236}">
              <a16:creationId xmlns:a16="http://schemas.microsoft.com/office/drawing/2014/main" id="{98AA654F-1ECB-4AB5-A0FE-2102BEDEAF0B}"/>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F2C7D259-0C2B-465E-897D-C5E40772B2FB}"/>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8" name="テキスト ボックス 467">
          <a:extLst>
            <a:ext uri="{FF2B5EF4-FFF2-40B4-BE49-F238E27FC236}">
              <a16:creationId xmlns:a16="http://schemas.microsoft.com/office/drawing/2014/main" id="{40BF7D9A-AFD5-434D-B74E-87A79DF0BB6A}"/>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E0EBD382-62F3-4F96-973D-4550F687DCB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0" name="テキスト ボックス 469">
          <a:extLst>
            <a:ext uri="{FF2B5EF4-FFF2-40B4-BE49-F238E27FC236}">
              <a16:creationId xmlns:a16="http://schemas.microsoft.com/office/drawing/2014/main" id="{53C4694F-54DF-4C0E-857D-B4C9915FECCD}"/>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37B2307A-4B22-4407-9AC9-E2734AF01AD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2" name="テキスト ボックス 471">
          <a:extLst>
            <a:ext uri="{FF2B5EF4-FFF2-40B4-BE49-F238E27FC236}">
              <a16:creationId xmlns:a16="http://schemas.microsoft.com/office/drawing/2014/main" id="{7F2B17CB-67A2-454A-865E-8035F268A4E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E86401B9-D861-45FF-88D5-9091F3CF95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130488</xdr:rowOff>
    </xdr:from>
    <xdr:to>
      <xdr:col>116</xdr:col>
      <xdr:colOff>62864</xdr:colOff>
      <xdr:row>41</xdr:row>
      <xdr:rowOff>128348</xdr:rowOff>
    </xdr:to>
    <xdr:cxnSp macro="">
      <xdr:nvCxnSpPr>
        <xdr:cNvPr id="474" name="直線コネクタ 473">
          <a:extLst>
            <a:ext uri="{FF2B5EF4-FFF2-40B4-BE49-F238E27FC236}">
              <a16:creationId xmlns:a16="http://schemas.microsoft.com/office/drawing/2014/main" id="{5AB9338C-5B90-42AE-B627-8DBBA378B8D5}"/>
            </a:ext>
          </a:extLst>
        </xdr:cNvPr>
        <xdr:cNvCxnSpPr/>
      </xdr:nvCxnSpPr>
      <xdr:spPr>
        <a:xfrm flipV="1">
          <a:off x="22160864" y="5959788"/>
          <a:ext cx="0" cy="1198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132175</xdr:rowOff>
    </xdr:from>
    <xdr:ext cx="469744" cy="259045"/>
    <xdr:sp macro="" textlink="">
      <xdr:nvSpPr>
        <xdr:cNvPr id="475" name="【一般廃棄物処理施設】&#10;一人当たり有形固定資産（償却資産）額最小値テキスト">
          <a:extLst>
            <a:ext uri="{FF2B5EF4-FFF2-40B4-BE49-F238E27FC236}">
              <a16:creationId xmlns:a16="http://schemas.microsoft.com/office/drawing/2014/main" id="{D08CB2D4-1E41-4453-80D4-E6AB813B854F}"/>
            </a:ext>
          </a:extLst>
        </xdr:cNvPr>
        <xdr:cNvSpPr txBox="1"/>
      </xdr:nvSpPr>
      <xdr:spPr>
        <a:xfrm>
          <a:off x="22199600" y="71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128348</xdr:rowOff>
    </xdr:from>
    <xdr:to>
      <xdr:col>116</xdr:col>
      <xdr:colOff>152400</xdr:colOff>
      <xdr:row>41</xdr:row>
      <xdr:rowOff>128348</xdr:rowOff>
    </xdr:to>
    <xdr:cxnSp macro="">
      <xdr:nvCxnSpPr>
        <xdr:cNvPr id="476" name="直線コネクタ 475">
          <a:extLst>
            <a:ext uri="{FF2B5EF4-FFF2-40B4-BE49-F238E27FC236}">
              <a16:creationId xmlns:a16="http://schemas.microsoft.com/office/drawing/2014/main" id="{8153D2B6-351B-4F69-B26C-F552F44E146C}"/>
            </a:ext>
          </a:extLst>
        </xdr:cNvPr>
        <xdr:cNvCxnSpPr/>
      </xdr:nvCxnSpPr>
      <xdr:spPr>
        <a:xfrm>
          <a:off x="22072600" y="715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77165</xdr:rowOff>
    </xdr:from>
    <xdr:ext cx="599010" cy="259045"/>
    <xdr:sp macro="" textlink="">
      <xdr:nvSpPr>
        <xdr:cNvPr id="477" name="【一般廃棄物処理施設】&#10;一人当たり有形固定資産（償却資産）額最大値テキスト">
          <a:extLst>
            <a:ext uri="{FF2B5EF4-FFF2-40B4-BE49-F238E27FC236}">
              <a16:creationId xmlns:a16="http://schemas.microsoft.com/office/drawing/2014/main" id="{A421EDFE-5013-4C9D-B8C2-43A8EA4592DB}"/>
            </a:ext>
          </a:extLst>
        </xdr:cNvPr>
        <xdr:cNvSpPr txBox="1"/>
      </xdr:nvSpPr>
      <xdr:spPr>
        <a:xfrm>
          <a:off x="22199600" y="573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130488</xdr:rowOff>
    </xdr:from>
    <xdr:to>
      <xdr:col>116</xdr:col>
      <xdr:colOff>152400</xdr:colOff>
      <xdr:row>34</xdr:row>
      <xdr:rowOff>130488</xdr:rowOff>
    </xdr:to>
    <xdr:cxnSp macro="">
      <xdr:nvCxnSpPr>
        <xdr:cNvPr id="478" name="直線コネクタ 477">
          <a:extLst>
            <a:ext uri="{FF2B5EF4-FFF2-40B4-BE49-F238E27FC236}">
              <a16:creationId xmlns:a16="http://schemas.microsoft.com/office/drawing/2014/main" id="{F8C91317-0C63-496C-A3D1-B262C7500761}"/>
            </a:ext>
          </a:extLst>
        </xdr:cNvPr>
        <xdr:cNvCxnSpPr/>
      </xdr:nvCxnSpPr>
      <xdr:spPr>
        <a:xfrm>
          <a:off x="22072600" y="595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81353</xdr:rowOff>
    </xdr:from>
    <xdr:ext cx="599010" cy="259045"/>
    <xdr:sp macro="" textlink="">
      <xdr:nvSpPr>
        <xdr:cNvPr id="479" name="【一般廃棄物処理施設】&#10;一人当たり有形固定資産（償却資産）額平均値テキスト">
          <a:extLst>
            <a:ext uri="{FF2B5EF4-FFF2-40B4-BE49-F238E27FC236}">
              <a16:creationId xmlns:a16="http://schemas.microsoft.com/office/drawing/2014/main" id="{ED0DE4EA-408A-4A8C-911D-F704A9A521D9}"/>
            </a:ext>
          </a:extLst>
        </xdr:cNvPr>
        <xdr:cNvSpPr txBox="1"/>
      </xdr:nvSpPr>
      <xdr:spPr>
        <a:xfrm>
          <a:off x="22199600" y="6596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58476</xdr:rowOff>
    </xdr:from>
    <xdr:to>
      <xdr:col>116</xdr:col>
      <xdr:colOff>114300</xdr:colOff>
      <xdr:row>39</xdr:row>
      <xdr:rowOff>160076</xdr:rowOff>
    </xdr:to>
    <xdr:sp macro="" textlink="">
      <xdr:nvSpPr>
        <xdr:cNvPr id="480" name="フローチャート: 判断 479">
          <a:extLst>
            <a:ext uri="{FF2B5EF4-FFF2-40B4-BE49-F238E27FC236}">
              <a16:creationId xmlns:a16="http://schemas.microsoft.com/office/drawing/2014/main" id="{D77821E3-C666-42F3-8CCB-95D28D16E9DF}"/>
            </a:ext>
          </a:extLst>
        </xdr:cNvPr>
        <xdr:cNvSpPr/>
      </xdr:nvSpPr>
      <xdr:spPr>
        <a:xfrm>
          <a:off x="22110700" y="67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78143</xdr:rowOff>
    </xdr:from>
    <xdr:to>
      <xdr:col>112</xdr:col>
      <xdr:colOff>38100</xdr:colOff>
      <xdr:row>40</xdr:row>
      <xdr:rowOff>8293</xdr:rowOff>
    </xdr:to>
    <xdr:sp macro="" textlink="">
      <xdr:nvSpPr>
        <xdr:cNvPr id="481" name="フローチャート: 判断 480">
          <a:extLst>
            <a:ext uri="{FF2B5EF4-FFF2-40B4-BE49-F238E27FC236}">
              <a16:creationId xmlns:a16="http://schemas.microsoft.com/office/drawing/2014/main" id="{7E203E64-1CE4-44AC-BD18-582F83BAD0BA}"/>
            </a:ext>
          </a:extLst>
        </xdr:cNvPr>
        <xdr:cNvSpPr/>
      </xdr:nvSpPr>
      <xdr:spPr>
        <a:xfrm>
          <a:off x="21272500" y="676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88629</xdr:rowOff>
    </xdr:from>
    <xdr:to>
      <xdr:col>107</xdr:col>
      <xdr:colOff>101600</xdr:colOff>
      <xdr:row>40</xdr:row>
      <xdr:rowOff>18779</xdr:rowOff>
    </xdr:to>
    <xdr:sp macro="" textlink="">
      <xdr:nvSpPr>
        <xdr:cNvPr id="482" name="フローチャート: 判断 481">
          <a:extLst>
            <a:ext uri="{FF2B5EF4-FFF2-40B4-BE49-F238E27FC236}">
              <a16:creationId xmlns:a16="http://schemas.microsoft.com/office/drawing/2014/main" id="{5360521D-ABE5-4271-98A2-E491017468DA}"/>
            </a:ext>
          </a:extLst>
        </xdr:cNvPr>
        <xdr:cNvSpPr/>
      </xdr:nvSpPr>
      <xdr:spPr>
        <a:xfrm>
          <a:off x="20383500" y="677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98296</xdr:rowOff>
    </xdr:from>
    <xdr:to>
      <xdr:col>102</xdr:col>
      <xdr:colOff>165100</xdr:colOff>
      <xdr:row>40</xdr:row>
      <xdr:rowOff>28446</xdr:rowOff>
    </xdr:to>
    <xdr:sp macro="" textlink="">
      <xdr:nvSpPr>
        <xdr:cNvPr id="483" name="フローチャート: 判断 482">
          <a:extLst>
            <a:ext uri="{FF2B5EF4-FFF2-40B4-BE49-F238E27FC236}">
              <a16:creationId xmlns:a16="http://schemas.microsoft.com/office/drawing/2014/main" id="{5630E15A-F8F8-4B59-A61E-2FF2A7E2313F}"/>
            </a:ext>
          </a:extLst>
        </xdr:cNvPr>
        <xdr:cNvSpPr/>
      </xdr:nvSpPr>
      <xdr:spPr>
        <a:xfrm>
          <a:off x="19494500" y="6784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107561</xdr:rowOff>
    </xdr:from>
    <xdr:to>
      <xdr:col>98</xdr:col>
      <xdr:colOff>38100</xdr:colOff>
      <xdr:row>40</xdr:row>
      <xdr:rowOff>37711</xdr:rowOff>
    </xdr:to>
    <xdr:sp macro="" textlink="">
      <xdr:nvSpPr>
        <xdr:cNvPr id="484" name="フローチャート: 判断 483">
          <a:extLst>
            <a:ext uri="{FF2B5EF4-FFF2-40B4-BE49-F238E27FC236}">
              <a16:creationId xmlns:a16="http://schemas.microsoft.com/office/drawing/2014/main" id="{A27C8AB4-AC28-437C-8491-47324461A384}"/>
            </a:ext>
          </a:extLst>
        </xdr:cNvPr>
        <xdr:cNvSpPr/>
      </xdr:nvSpPr>
      <xdr:spPr>
        <a:xfrm>
          <a:off x="18605500" y="6794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1C43FB21-3073-46CC-8B15-3520491D023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F7ACF993-BBC5-458D-A6C4-837D6A65BB8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1AB1437E-C19B-4933-AA8B-A2BCC365361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1FB1F641-9C99-4B4B-B1FC-9621AEBA4D1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B2F9D2A1-B61E-4E80-A67C-5885CD8673A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118445</xdr:rowOff>
    </xdr:from>
    <xdr:to>
      <xdr:col>116</xdr:col>
      <xdr:colOff>114300</xdr:colOff>
      <xdr:row>40</xdr:row>
      <xdr:rowOff>48595</xdr:rowOff>
    </xdr:to>
    <xdr:sp macro="" textlink="">
      <xdr:nvSpPr>
        <xdr:cNvPr id="490" name="楕円 489">
          <a:extLst>
            <a:ext uri="{FF2B5EF4-FFF2-40B4-BE49-F238E27FC236}">
              <a16:creationId xmlns:a16="http://schemas.microsoft.com/office/drawing/2014/main" id="{68065091-417C-4759-BB47-0D6E715D02AE}"/>
            </a:ext>
          </a:extLst>
        </xdr:cNvPr>
        <xdr:cNvSpPr/>
      </xdr:nvSpPr>
      <xdr:spPr>
        <a:xfrm>
          <a:off x="22110700" y="680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96872</xdr:rowOff>
    </xdr:from>
    <xdr:ext cx="599010" cy="259045"/>
    <xdr:sp macro="" textlink="">
      <xdr:nvSpPr>
        <xdr:cNvPr id="491" name="【一般廃棄物処理施設】&#10;一人当たり有形固定資産（償却資産）額該当値テキスト">
          <a:extLst>
            <a:ext uri="{FF2B5EF4-FFF2-40B4-BE49-F238E27FC236}">
              <a16:creationId xmlns:a16="http://schemas.microsoft.com/office/drawing/2014/main" id="{DB2C7588-FEBB-4364-9D83-A15540AB1961}"/>
            </a:ext>
          </a:extLst>
        </xdr:cNvPr>
        <xdr:cNvSpPr txBox="1"/>
      </xdr:nvSpPr>
      <xdr:spPr>
        <a:xfrm>
          <a:off x="22199600" y="678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123602</xdr:rowOff>
    </xdr:from>
    <xdr:to>
      <xdr:col>112</xdr:col>
      <xdr:colOff>38100</xdr:colOff>
      <xdr:row>40</xdr:row>
      <xdr:rowOff>53752</xdr:rowOff>
    </xdr:to>
    <xdr:sp macro="" textlink="">
      <xdr:nvSpPr>
        <xdr:cNvPr id="492" name="楕円 491">
          <a:extLst>
            <a:ext uri="{FF2B5EF4-FFF2-40B4-BE49-F238E27FC236}">
              <a16:creationId xmlns:a16="http://schemas.microsoft.com/office/drawing/2014/main" id="{2AB7F194-1548-4805-BB99-F64F409765B2}"/>
            </a:ext>
          </a:extLst>
        </xdr:cNvPr>
        <xdr:cNvSpPr/>
      </xdr:nvSpPr>
      <xdr:spPr>
        <a:xfrm>
          <a:off x="21272500" y="681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169245</xdr:rowOff>
    </xdr:from>
    <xdr:to>
      <xdr:col>116</xdr:col>
      <xdr:colOff>63500</xdr:colOff>
      <xdr:row>40</xdr:row>
      <xdr:rowOff>2952</xdr:rowOff>
    </xdr:to>
    <xdr:cxnSp macro="">
      <xdr:nvCxnSpPr>
        <xdr:cNvPr id="493" name="直線コネクタ 492">
          <a:extLst>
            <a:ext uri="{FF2B5EF4-FFF2-40B4-BE49-F238E27FC236}">
              <a16:creationId xmlns:a16="http://schemas.microsoft.com/office/drawing/2014/main" id="{7C0D2F05-C96D-4732-B5A3-272554503534}"/>
            </a:ext>
          </a:extLst>
        </xdr:cNvPr>
        <xdr:cNvCxnSpPr/>
      </xdr:nvCxnSpPr>
      <xdr:spPr>
        <a:xfrm flipV="1">
          <a:off x="21323300" y="6855795"/>
          <a:ext cx="8382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135338</xdr:rowOff>
    </xdr:from>
    <xdr:to>
      <xdr:col>107</xdr:col>
      <xdr:colOff>101600</xdr:colOff>
      <xdr:row>41</xdr:row>
      <xdr:rowOff>65488</xdr:rowOff>
    </xdr:to>
    <xdr:sp macro="" textlink="">
      <xdr:nvSpPr>
        <xdr:cNvPr id="494" name="楕円 493">
          <a:extLst>
            <a:ext uri="{FF2B5EF4-FFF2-40B4-BE49-F238E27FC236}">
              <a16:creationId xmlns:a16="http://schemas.microsoft.com/office/drawing/2014/main" id="{F926909C-9414-454C-93FD-44E07BAA7D86}"/>
            </a:ext>
          </a:extLst>
        </xdr:cNvPr>
        <xdr:cNvSpPr/>
      </xdr:nvSpPr>
      <xdr:spPr>
        <a:xfrm>
          <a:off x="20383500" y="69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2952</xdr:rowOff>
    </xdr:from>
    <xdr:to>
      <xdr:col>111</xdr:col>
      <xdr:colOff>177800</xdr:colOff>
      <xdr:row>41</xdr:row>
      <xdr:rowOff>14688</xdr:rowOff>
    </xdr:to>
    <xdr:cxnSp macro="">
      <xdr:nvCxnSpPr>
        <xdr:cNvPr id="495" name="直線コネクタ 494">
          <a:extLst>
            <a:ext uri="{FF2B5EF4-FFF2-40B4-BE49-F238E27FC236}">
              <a16:creationId xmlns:a16="http://schemas.microsoft.com/office/drawing/2014/main" id="{F52CAD02-5BA5-4D02-BCEC-492E953E0A53}"/>
            </a:ext>
          </a:extLst>
        </xdr:cNvPr>
        <xdr:cNvCxnSpPr/>
      </xdr:nvCxnSpPr>
      <xdr:spPr>
        <a:xfrm flipV="1">
          <a:off x="20434300" y="6860952"/>
          <a:ext cx="889000" cy="18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136934</xdr:rowOff>
    </xdr:from>
    <xdr:to>
      <xdr:col>102</xdr:col>
      <xdr:colOff>165100</xdr:colOff>
      <xdr:row>41</xdr:row>
      <xdr:rowOff>67084</xdr:rowOff>
    </xdr:to>
    <xdr:sp macro="" textlink="">
      <xdr:nvSpPr>
        <xdr:cNvPr id="496" name="楕円 495">
          <a:extLst>
            <a:ext uri="{FF2B5EF4-FFF2-40B4-BE49-F238E27FC236}">
              <a16:creationId xmlns:a16="http://schemas.microsoft.com/office/drawing/2014/main" id="{EC9A5295-E9E0-421F-ABA3-A7DC1AF93889}"/>
            </a:ext>
          </a:extLst>
        </xdr:cNvPr>
        <xdr:cNvSpPr/>
      </xdr:nvSpPr>
      <xdr:spPr>
        <a:xfrm>
          <a:off x="19494500" y="699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14688</xdr:rowOff>
    </xdr:from>
    <xdr:to>
      <xdr:col>107</xdr:col>
      <xdr:colOff>50800</xdr:colOff>
      <xdr:row>41</xdr:row>
      <xdr:rowOff>16284</xdr:rowOff>
    </xdr:to>
    <xdr:cxnSp macro="">
      <xdr:nvCxnSpPr>
        <xdr:cNvPr id="497" name="直線コネクタ 496">
          <a:extLst>
            <a:ext uri="{FF2B5EF4-FFF2-40B4-BE49-F238E27FC236}">
              <a16:creationId xmlns:a16="http://schemas.microsoft.com/office/drawing/2014/main" id="{F813CD90-6A05-4A07-9502-59E3104DE5D5}"/>
            </a:ext>
          </a:extLst>
        </xdr:cNvPr>
        <xdr:cNvCxnSpPr/>
      </xdr:nvCxnSpPr>
      <xdr:spPr>
        <a:xfrm flipV="1">
          <a:off x="19545300" y="7044138"/>
          <a:ext cx="889000" cy="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138004</xdr:rowOff>
    </xdr:from>
    <xdr:to>
      <xdr:col>98</xdr:col>
      <xdr:colOff>38100</xdr:colOff>
      <xdr:row>41</xdr:row>
      <xdr:rowOff>68154</xdr:rowOff>
    </xdr:to>
    <xdr:sp macro="" textlink="">
      <xdr:nvSpPr>
        <xdr:cNvPr id="498" name="楕円 497">
          <a:extLst>
            <a:ext uri="{FF2B5EF4-FFF2-40B4-BE49-F238E27FC236}">
              <a16:creationId xmlns:a16="http://schemas.microsoft.com/office/drawing/2014/main" id="{1F4D0896-7CF0-438D-B2A2-79761F1B4896}"/>
            </a:ext>
          </a:extLst>
        </xdr:cNvPr>
        <xdr:cNvSpPr/>
      </xdr:nvSpPr>
      <xdr:spPr>
        <a:xfrm>
          <a:off x="18605500" y="699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16284</xdr:rowOff>
    </xdr:from>
    <xdr:to>
      <xdr:col>102</xdr:col>
      <xdr:colOff>114300</xdr:colOff>
      <xdr:row>41</xdr:row>
      <xdr:rowOff>17354</xdr:rowOff>
    </xdr:to>
    <xdr:cxnSp macro="">
      <xdr:nvCxnSpPr>
        <xdr:cNvPr id="499" name="直線コネクタ 498">
          <a:extLst>
            <a:ext uri="{FF2B5EF4-FFF2-40B4-BE49-F238E27FC236}">
              <a16:creationId xmlns:a16="http://schemas.microsoft.com/office/drawing/2014/main" id="{6AD82062-27A9-4181-9034-ACB8C26A441A}"/>
            </a:ext>
          </a:extLst>
        </xdr:cNvPr>
        <xdr:cNvCxnSpPr/>
      </xdr:nvCxnSpPr>
      <xdr:spPr>
        <a:xfrm flipV="1">
          <a:off x="18656300" y="7045734"/>
          <a:ext cx="889000" cy="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24820</xdr:rowOff>
    </xdr:from>
    <xdr:ext cx="599010" cy="259045"/>
    <xdr:sp macro="" textlink="">
      <xdr:nvSpPr>
        <xdr:cNvPr id="500" name="n_1aveValue【一般廃棄物処理施設】&#10;一人当たり有形固定資産（償却資産）額">
          <a:extLst>
            <a:ext uri="{FF2B5EF4-FFF2-40B4-BE49-F238E27FC236}">
              <a16:creationId xmlns:a16="http://schemas.microsoft.com/office/drawing/2014/main" id="{F4EF77A8-8141-401F-A379-78982E38C88F}"/>
            </a:ext>
          </a:extLst>
        </xdr:cNvPr>
        <xdr:cNvSpPr txBox="1"/>
      </xdr:nvSpPr>
      <xdr:spPr>
        <a:xfrm>
          <a:off x="21011095" y="65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35306</xdr:rowOff>
    </xdr:from>
    <xdr:ext cx="599010" cy="259045"/>
    <xdr:sp macro="" textlink="">
      <xdr:nvSpPr>
        <xdr:cNvPr id="501" name="n_2aveValue【一般廃棄物処理施設】&#10;一人当たり有形固定資産（償却資産）額">
          <a:extLst>
            <a:ext uri="{FF2B5EF4-FFF2-40B4-BE49-F238E27FC236}">
              <a16:creationId xmlns:a16="http://schemas.microsoft.com/office/drawing/2014/main" id="{51C42EC4-2331-4E55-8B5C-A4EFB57968B3}"/>
            </a:ext>
          </a:extLst>
        </xdr:cNvPr>
        <xdr:cNvSpPr txBox="1"/>
      </xdr:nvSpPr>
      <xdr:spPr>
        <a:xfrm>
          <a:off x="20134795" y="655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44973</xdr:rowOff>
    </xdr:from>
    <xdr:ext cx="599010" cy="259045"/>
    <xdr:sp macro="" textlink="">
      <xdr:nvSpPr>
        <xdr:cNvPr id="502" name="n_3aveValue【一般廃棄物処理施設】&#10;一人当たり有形固定資産（償却資産）額">
          <a:extLst>
            <a:ext uri="{FF2B5EF4-FFF2-40B4-BE49-F238E27FC236}">
              <a16:creationId xmlns:a16="http://schemas.microsoft.com/office/drawing/2014/main" id="{250678B7-EC57-4E3D-A7BF-48E48EFB02E8}"/>
            </a:ext>
          </a:extLst>
        </xdr:cNvPr>
        <xdr:cNvSpPr txBox="1"/>
      </xdr:nvSpPr>
      <xdr:spPr>
        <a:xfrm>
          <a:off x="19245795" y="656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54238</xdr:rowOff>
    </xdr:from>
    <xdr:ext cx="599010" cy="259045"/>
    <xdr:sp macro="" textlink="">
      <xdr:nvSpPr>
        <xdr:cNvPr id="503" name="n_4aveValue【一般廃棄物処理施設】&#10;一人当たり有形固定資産（償却資産）額">
          <a:extLst>
            <a:ext uri="{FF2B5EF4-FFF2-40B4-BE49-F238E27FC236}">
              <a16:creationId xmlns:a16="http://schemas.microsoft.com/office/drawing/2014/main" id="{41FF04B4-E394-4333-ADEF-10952DB119FE}"/>
            </a:ext>
          </a:extLst>
        </xdr:cNvPr>
        <xdr:cNvSpPr txBox="1"/>
      </xdr:nvSpPr>
      <xdr:spPr>
        <a:xfrm>
          <a:off x="18356795" y="656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44879</xdr:rowOff>
    </xdr:from>
    <xdr:ext cx="599010" cy="259045"/>
    <xdr:sp macro="" textlink="">
      <xdr:nvSpPr>
        <xdr:cNvPr id="504" name="n_1mainValue【一般廃棄物処理施設】&#10;一人当たり有形固定資産（償却資産）額">
          <a:extLst>
            <a:ext uri="{FF2B5EF4-FFF2-40B4-BE49-F238E27FC236}">
              <a16:creationId xmlns:a16="http://schemas.microsoft.com/office/drawing/2014/main" id="{D85E41CB-BD2E-4CCB-9F25-DEAEF8746A14}"/>
            </a:ext>
          </a:extLst>
        </xdr:cNvPr>
        <xdr:cNvSpPr txBox="1"/>
      </xdr:nvSpPr>
      <xdr:spPr>
        <a:xfrm>
          <a:off x="21011095" y="690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56615</xdr:rowOff>
    </xdr:from>
    <xdr:ext cx="534377" cy="259045"/>
    <xdr:sp macro="" textlink="">
      <xdr:nvSpPr>
        <xdr:cNvPr id="505" name="n_2mainValue【一般廃棄物処理施設】&#10;一人当たり有形固定資産（償却資産）額">
          <a:extLst>
            <a:ext uri="{FF2B5EF4-FFF2-40B4-BE49-F238E27FC236}">
              <a16:creationId xmlns:a16="http://schemas.microsoft.com/office/drawing/2014/main" id="{09A6DD12-BBBC-4659-80FA-CFD8F920C116}"/>
            </a:ext>
          </a:extLst>
        </xdr:cNvPr>
        <xdr:cNvSpPr txBox="1"/>
      </xdr:nvSpPr>
      <xdr:spPr>
        <a:xfrm>
          <a:off x="20167111" y="708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58211</xdr:rowOff>
    </xdr:from>
    <xdr:ext cx="534377" cy="259045"/>
    <xdr:sp macro="" textlink="">
      <xdr:nvSpPr>
        <xdr:cNvPr id="506" name="n_3mainValue【一般廃棄物処理施設】&#10;一人当たり有形固定資産（償却資産）額">
          <a:extLst>
            <a:ext uri="{FF2B5EF4-FFF2-40B4-BE49-F238E27FC236}">
              <a16:creationId xmlns:a16="http://schemas.microsoft.com/office/drawing/2014/main" id="{E350C14B-152A-452F-84C6-68225CF64D92}"/>
            </a:ext>
          </a:extLst>
        </xdr:cNvPr>
        <xdr:cNvSpPr txBox="1"/>
      </xdr:nvSpPr>
      <xdr:spPr>
        <a:xfrm>
          <a:off x="19278111" y="708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59281</xdr:rowOff>
    </xdr:from>
    <xdr:ext cx="534377" cy="259045"/>
    <xdr:sp macro="" textlink="">
      <xdr:nvSpPr>
        <xdr:cNvPr id="507" name="n_4mainValue【一般廃棄物処理施設】&#10;一人当たり有形固定資産（償却資産）額">
          <a:extLst>
            <a:ext uri="{FF2B5EF4-FFF2-40B4-BE49-F238E27FC236}">
              <a16:creationId xmlns:a16="http://schemas.microsoft.com/office/drawing/2014/main" id="{1C617EB5-0B79-497C-9378-67445859B929}"/>
            </a:ext>
          </a:extLst>
        </xdr:cNvPr>
        <xdr:cNvSpPr txBox="1"/>
      </xdr:nvSpPr>
      <xdr:spPr>
        <a:xfrm>
          <a:off x="18389111" y="70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7545D020-3FC4-467B-B0B1-1D5E585CE18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C4B6F8B3-7A35-4865-9C57-8CE7D256B19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51E9CBCA-F8EF-40B3-9C37-D18E341EDB0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4B042685-9E69-46B4-A632-C64A3938F12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F4614CCD-C771-4E13-946B-447E8708A42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FEA732BC-DC7A-40EF-AC11-FABF2DB5AB2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96582594-9303-4DFD-A718-E904E30E3F3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D41E849D-BFAC-4843-858E-29304FCACD9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AE65DC16-B67E-4B6B-B6FA-09DB5C9EEC1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85873801-E59B-4624-BE56-7ECB2E39038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5D5E5F00-ECA4-4CC0-800E-B0EA4431E1D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441863E-8BAF-4560-85D5-B26875BA588E}"/>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56BCC1C1-D8FE-437A-9064-AA51856876D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BF601442-3AE1-4BE4-9750-67943C0B2E03}"/>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9628B702-5971-43E4-81BF-6501953E1CD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78BC200F-4C4A-44D0-80D6-9A83FDE0656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039EF54D-E4FE-4184-9216-0D2D191FD6A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6A8139F2-E8E3-4A3F-941A-0CC663774EA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47893486-1F48-4C99-9094-47777CD9E53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A7B74D7E-3BFC-4871-B07D-D9B75772B7E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03DFBA59-3F0F-4586-8A6A-5ACAEA2ED20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5A0F6AC6-79C1-41F7-A24B-91BA9616593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D09979CA-B512-4F2D-9C39-FD230D87E6C6}"/>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30F02F6E-D2FD-474F-83D4-BD962F73B6E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a:extLst>
            <a:ext uri="{FF2B5EF4-FFF2-40B4-BE49-F238E27FC236}">
              <a16:creationId xmlns:a16="http://schemas.microsoft.com/office/drawing/2014/main" id="{4D5AADEB-0C2B-4835-BE34-27530FAD632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97972</xdr:rowOff>
    </xdr:from>
    <xdr:to>
      <xdr:col>85</xdr:col>
      <xdr:colOff>126364</xdr:colOff>
      <xdr:row>64</xdr:row>
      <xdr:rowOff>130628</xdr:rowOff>
    </xdr:to>
    <xdr:cxnSp macro="">
      <xdr:nvCxnSpPr>
        <xdr:cNvPr id="533" name="直線コネクタ 532">
          <a:extLst>
            <a:ext uri="{FF2B5EF4-FFF2-40B4-BE49-F238E27FC236}">
              <a16:creationId xmlns:a16="http://schemas.microsoft.com/office/drawing/2014/main" id="{C10BEEE8-2DC0-4DC4-BC96-F0A7B66C6936}"/>
            </a:ext>
          </a:extLst>
        </xdr:cNvPr>
        <xdr:cNvCxnSpPr/>
      </xdr:nvCxnSpPr>
      <xdr:spPr>
        <a:xfrm flipV="1">
          <a:off x="16318864" y="9527722"/>
          <a:ext cx="0"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4" name="【保健センター・保健所】&#10;有形固定資産減価償却率最小値テキスト">
          <a:extLst>
            <a:ext uri="{FF2B5EF4-FFF2-40B4-BE49-F238E27FC236}">
              <a16:creationId xmlns:a16="http://schemas.microsoft.com/office/drawing/2014/main" id="{AECACA16-8AA0-4160-B00D-923D057D8286}"/>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5" name="直線コネクタ 534">
          <a:extLst>
            <a:ext uri="{FF2B5EF4-FFF2-40B4-BE49-F238E27FC236}">
              <a16:creationId xmlns:a16="http://schemas.microsoft.com/office/drawing/2014/main" id="{D3DA1EC5-48F2-498E-953F-3D82AC1D1E02}"/>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44649</xdr:rowOff>
    </xdr:from>
    <xdr:ext cx="340478" cy="259045"/>
    <xdr:sp macro="" textlink="">
      <xdr:nvSpPr>
        <xdr:cNvPr id="536" name="【保健センター・保健所】&#10;有形固定資産減価償却率最大値テキスト">
          <a:extLst>
            <a:ext uri="{FF2B5EF4-FFF2-40B4-BE49-F238E27FC236}">
              <a16:creationId xmlns:a16="http://schemas.microsoft.com/office/drawing/2014/main" id="{131E5FA4-9571-4E10-8209-E9D860710560}"/>
            </a:ext>
          </a:extLst>
        </xdr:cNvPr>
        <xdr:cNvSpPr txBox="1"/>
      </xdr:nvSpPr>
      <xdr:spPr>
        <a:xfrm>
          <a:off x="16357600" y="9302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97972</xdr:rowOff>
    </xdr:from>
    <xdr:to>
      <xdr:col>86</xdr:col>
      <xdr:colOff>25400</xdr:colOff>
      <xdr:row>55</xdr:row>
      <xdr:rowOff>97972</xdr:rowOff>
    </xdr:to>
    <xdr:cxnSp macro="">
      <xdr:nvCxnSpPr>
        <xdr:cNvPr id="537" name="直線コネクタ 536">
          <a:extLst>
            <a:ext uri="{FF2B5EF4-FFF2-40B4-BE49-F238E27FC236}">
              <a16:creationId xmlns:a16="http://schemas.microsoft.com/office/drawing/2014/main" id="{0E052F40-D01B-4668-983B-ED1326144CCA}"/>
            </a:ext>
          </a:extLst>
        </xdr:cNvPr>
        <xdr:cNvCxnSpPr/>
      </xdr:nvCxnSpPr>
      <xdr:spPr>
        <a:xfrm>
          <a:off x="16230600" y="9527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63517</xdr:rowOff>
    </xdr:from>
    <xdr:ext cx="405111" cy="259045"/>
    <xdr:sp macro="" textlink="">
      <xdr:nvSpPr>
        <xdr:cNvPr id="538" name="【保健センター・保健所】&#10;有形固定資産減価償却率平均値テキスト">
          <a:extLst>
            <a:ext uri="{FF2B5EF4-FFF2-40B4-BE49-F238E27FC236}">
              <a16:creationId xmlns:a16="http://schemas.microsoft.com/office/drawing/2014/main" id="{CD7EACD6-8D42-48CF-BE3E-B9DB2490A9DA}"/>
            </a:ext>
          </a:extLst>
        </xdr:cNvPr>
        <xdr:cNvSpPr txBox="1"/>
      </xdr:nvSpPr>
      <xdr:spPr>
        <a:xfrm>
          <a:off x="16357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539" name="フローチャート: 判断 538">
          <a:extLst>
            <a:ext uri="{FF2B5EF4-FFF2-40B4-BE49-F238E27FC236}">
              <a16:creationId xmlns:a16="http://schemas.microsoft.com/office/drawing/2014/main" id="{6DE5C808-C519-4C9D-ADC0-985EF41EFB99}"/>
            </a:ext>
          </a:extLst>
        </xdr:cNvPr>
        <xdr:cNvSpPr/>
      </xdr:nvSpPr>
      <xdr:spPr>
        <a:xfrm>
          <a:off x="16268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19413</xdr:rowOff>
    </xdr:from>
    <xdr:to>
      <xdr:col>81</xdr:col>
      <xdr:colOff>101600</xdr:colOff>
      <xdr:row>60</xdr:row>
      <xdr:rowOff>121013</xdr:rowOff>
    </xdr:to>
    <xdr:sp macro="" textlink="">
      <xdr:nvSpPr>
        <xdr:cNvPr id="540" name="フローチャート: 判断 539">
          <a:extLst>
            <a:ext uri="{FF2B5EF4-FFF2-40B4-BE49-F238E27FC236}">
              <a16:creationId xmlns:a16="http://schemas.microsoft.com/office/drawing/2014/main" id="{00FA3438-345B-4C2E-A92C-9E7DA5FC7008}"/>
            </a:ext>
          </a:extLst>
        </xdr:cNvPr>
        <xdr:cNvSpPr/>
      </xdr:nvSpPr>
      <xdr:spPr>
        <a:xfrm>
          <a:off x="154305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541" name="フローチャート: 判断 540">
          <a:extLst>
            <a:ext uri="{FF2B5EF4-FFF2-40B4-BE49-F238E27FC236}">
              <a16:creationId xmlns:a16="http://schemas.microsoft.com/office/drawing/2014/main" id="{7953724F-0928-4828-90B8-173FCD4151A3}"/>
            </a:ext>
          </a:extLst>
        </xdr:cNvPr>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42" name="フローチャート: 判断 541">
          <a:extLst>
            <a:ext uri="{FF2B5EF4-FFF2-40B4-BE49-F238E27FC236}">
              <a16:creationId xmlns:a16="http://schemas.microsoft.com/office/drawing/2014/main" id="{CEF00570-CCCD-4C57-947C-72166171516C}"/>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135346</xdr:rowOff>
    </xdr:from>
    <xdr:to>
      <xdr:col>67</xdr:col>
      <xdr:colOff>101600</xdr:colOff>
      <xdr:row>60</xdr:row>
      <xdr:rowOff>65496</xdr:rowOff>
    </xdr:to>
    <xdr:sp macro="" textlink="">
      <xdr:nvSpPr>
        <xdr:cNvPr id="543" name="フローチャート: 判断 542">
          <a:extLst>
            <a:ext uri="{FF2B5EF4-FFF2-40B4-BE49-F238E27FC236}">
              <a16:creationId xmlns:a16="http://schemas.microsoft.com/office/drawing/2014/main" id="{47527A72-8DCE-4C9B-9CDC-DA3F70458F54}"/>
            </a:ext>
          </a:extLst>
        </xdr:cNvPr>
        <xdr:cNvSpPr/>
      </xdr:nvSpPr>
      <xdr:spPr>
        <a:xfrm>
          <a:off x="12763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51F58A46-1457-486C-B07A-EF22438198E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448ADB71-E4F2-4D48-8B95-42304719FDB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5E8B0187-7AEF-4240-AE65-7562E726F96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0D3841E-A276-459C-BA12-EC26C42B357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7F9F57FB-C695-4902-A3EC-FEFC3C4FB98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150041</xdr:rowOff>
    </xdr:from>
    <xdr:to>
      <xdr:col>85</xdr:col>
      <xdr:colOff>177800</xdr:colOff>
      <xdr:row>61</xdr:row>
      <xdr:rowOff>80191</xdr:rowOff>
    </xdr:to>
    <xdr:sp macro="" textlink="">
      <xdr:nvSpPr>
        <xdr:cNvPr id="549" name="楕円 548">
          <a:extLst>
            <a:ext uri="{FF2B5EF4-FFF2-40B4-BE49-F238E27FC236}">
              <a16:creationId xmlns:a16="http://schemas.microsoft.com/office/drawing/2014/main" id="{DFFDCC44-4FAB-4C1A-BE3C-AA24ED0E21DC}"/>
            </a:ext>
          </a:extLst>
        </xdr:cNvPr>
        <xdr:cNvSpPr/>
      </xdr:nvSpPr>
      <xdr:spPr>
        <a:xfrm>
          <a:off x="16268700" y="1043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128468</xdr:rowOff>
    </xdr:from>
    <xdr:ext cx="405111" cy="259045"/>
    <xdr:sp macro="" textlink="">
      <xdr:nvSpPr>
        <xdr:cNvPr id="550" name="【保健センター・保健所】&#10;有形固定資産減価償却率該当値テキスト">
          <a:extLst>
            <a:ext uri="{FF2B5EF4-FFF2-40B4-BE49-F238E27FC236}">
              <a16:creationId xmlns:a16="http://schemas.microsoft.com/office/drawing/2014/main" id="{04531CCE-2034-42E2-A12C-C4176AD41931}"/>
            </a:ext>
          </a:extLst>
        </xdr:cNvPr>
        <xdr:cNvSpPr txBox="1"/>
      </xdr:nvSpPr>
      <xdr:spPr>
        <a:xfrm>
          <a:off x="16357600"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128815</xdr:rowOff>
    </xdr:from>
    <xdr:to>
      <xdr:col>81</xdr:col>
      <xdr:colOff>101600</xdr:colOff>
      <xdr:row>61</xdr:row>
      <xdr:rowOff>58965</xdr:rowOff>
    </xdr:to>
    <xdr:sp macro="" textlink="">
      <xdr:nvSpPr>
        <xdr:cNvPr id="551" name="楕円 550">
          <a:extLst>
            <a:ext uri="{FF2B5EF4-FFF2-40B4-BE49-F238E27FC236}">
              <a16:creationId xmlns:a16="http://schemas.microsoft.com/office/drawing/2014/main" id="{068BC085-6DB3-4AC5-BA47-0A032C1B0AC1}"/>
            </a:ext>
          </a:extLst>
        </xdr:cNvPr>
        <xdr:cNvSpPr/>
      </xdr:nvSpPr>
      <xdr:spPr>
        <a:xfrm>
          <a:off x="15430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8165</xdr:rowOff>
    </xdr:from>
    <xdr:to>
      <xdr:col>85</xdr:col>
      <xdr:colOff>127000</xdr:colOff>
      <xdr:row>61</xdr:row>
      <xdr:rowOff>29391</xdr:rowOff>
    </xdr:to>
    <xdr:cxnSp macro="">
      <xdr:nvCxnSpPr>
        <xdr:cNvPr id="552" name="直線コネクタ 551">
          <a:extLst>
            <a:ext uri="{FF2B5EF4-FFF2-40B4-BE49-F238E27FC236}">
              <a16:creationId xmlns:a16="http://schemas.microsoft.com/office/drawing/2014/main" id="{13237D7B-7182-405A-9027-B2FA561EB798}"/>
            </a:ext>
          </a:extLst>
        </xdr:cNvPr>
        <xdr:cNvCxnSpPr/>
      </xdr:nvCxnSpPr>
      <xdr:spPr>
        <a:xfrm>
          <a:off x="15481300" y="10466615"/>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107587</xdr:rowOff>
    </xdr:from>
    <xdr:to>
      <xdr:col>76</xdr:col>
      <xdr:colOff>165100</xdr:colOff>
      <xdr:row>61</xdr:row>
      <xdr:rowOff>37737</xdr:rowOff>
    </xdr:to>
    <xdr:sp macro="" textlink="">
      <xdr:nvSpPr>
        <xdr:cNvPr id="553" name="楕円 552">
          <a:extLst>
            <a:ext uri="{FF2B5EF4-FFF2-40B4-BE49-F238E27FC236}">
              <a16:creationId xmlns:a16="http://schemas.microsoft.com/office/drawing/2014/main" id="{C54D2935-9AB7-42B9-914A-41769C9BD486}"/>
            </a:ext>
          </a:extLst>
        </xdr:cNvPr>
        <xdr:cNvSpPr/>
      </xdr:nvSpPr>
      <xdr:spPr>
        <a:xfrm>
          <a:off x="14541500" y="1039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158387</xdr:rowOff>
    </xdr:from>
    <xdr:to>
      <xdr:col>81</xdr:col>
      <xdr:colOff>50800</xdr:colOff>
      <xdr:row>61</xdr:row>
      <xdr:rowOff>8165</xdr:rowOff>
    </xdr:to>
    <xdr:cxnSp macro="">
      <xdr:nvCxnSpPr>
        <xdr:cNvPr id="554" name="直線コネクタ 553">
          <a:extLst>
            <a:ext uri="{FF2B5EF4-FFF2-40B4-BE49-F238E27FC236}">
              <a16:creationId xmlns:a16="http://schemas.microsoft.com/office/drawing/2014/main" id="{0284E884-6312-418D-89DE-6A6AD5C6641D}"/>
            </a:ext>
          </a:extLst>
        </xdr:cNvPr>
        <xdr:cNvCxnSpPr/>
      </xdr:nvCxnSpPr>
      <xdr:spPr>
        <a:xfrm>
          <a:off x="14592300" y="1044538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86360</xdr:rowOff>
    </xdr:from>
    <xdr:to>
      <xdr:col>72</xdr:col>
      <xdr:colOff>38100</xdr:colOff>
      <xdr:row>61</xdr:row>
      <xdr:rowOff>16510</xdr:rowOff>
    </xdr:to>
    <xdr:sp macro="" textlink="">
      <xdr:nvSpPr>
        <xdr:cNvPr id="555" name="楕円 554">
          <a:extLst>
            <a:ext uri="{FF2B5EF4-FFF2-40B4-BE49-F238E27FC236}">
              <a16:creationId xmlns:a16="http://schemas.microsoft.com/office/drawing/2014/main" id="{7F81512E-B4D9-4C4D-B68E-B846531CDABE}"/>
            </a:ext>
          </a:extLst>
        </xdr:cNvPr>
        <xdr:cNvSpPr/>
      </xdr:nvSpPr>
      <xdr:spPr>
        <a:xfrm>
          <a:off x="13652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137160</xdr:rowOff>
    </xdr:from>
    <xdr:to>
      <xdr:col>76</xdr:col>
      <xdr:colOff>114300</xdr:colOff>
      <xdr:row>60</xdr:row>
      <xdr:rowOff>158387</xdr:rowOff>
    </xdr:to>
    <xdr:cxnSp macro="">
      <xdr:nvCxnSpPr>
        <xdr:cNvPr id="556" name="直線コネクタ 555">
          <a:extLst>
            <a:ext uri="{FF2B5EF4-FFF2-40B4-BE49-F238E27FC236}">
              <a16:creationId xmlns:a16="http://schemas.microsoft.com/office/drawing/2014/main" id="{536970A8-C288-4E68-9FCB-1C3C13374F55}"/>
            </a:ext>
          </a:extLst>
        </xdr:cNvPr>
        <xdr:cNvCxnSpPr/>
      </xdr:nvCxnSpPr>
      <xdr:spPr>
        <a:xfrm>
          <a:off x="13703300" y="1042416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169635</xdr:rowOff>
    </xdr:from>
    <xdr:to>
      <xdr:col>67</xdr:col>
      <xdr:colOff>101600</xdr:colOff>
      <xdr:row>60</xdr:row>
      <xdr:rowOff>99785</xdr:rowOff>
    </xdr:to>
    <xdr:sp macro="" textlink="">
      <xdr:nvSpPr>
        <xdr:cNvPr id="557" name="楕円 556">
          <a:extLst>
            <a:ext uri="{FF2B5EF4-FFF2-40B4-BE49-F238E27FC236}">
              <a16:creationId xmlns:a16="http://schemas.microsoft.com/office/drawing/2014/main" id="{6D9B9AC2-06C3-400C-BDD4-AB7A57D2CD9B}"/>
            </a:ext>
          </a:extLst>
        </xdr:cNvPr>
        <xdr:cNvSpPr/>
      </xdr:nvSpPr>
      <xdr:spPr>
        <a:xfrm>
          <a:off x="12763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48985</xdr:rowOff>
    </xdr:from>
    <xdr:to>
      <xdr:col>71</xdr:col>
      <xdr:colOff>177800</xdr:colOff>
      <xdr:row>60</xdr:row>
      <xdr:rowOff>137160</xdr:rowOff>
    </xdr:to>
    <xdr:cxnSp macro="">
      <xdr:nvCxnSpPr>
        <xdr:cNvPr id="558" name="直線コネクタ 557">
          <a:extLst>
            <a:ext uri="{FF2B5EF4-FFF2-40B4-BE49-F238E27FC236}">
              <a16:creationId xmlns:a16="http://schemas.microsoft.com/office/drawing/2014/main" id="{872E7B10-4E60-4C70-B055-55AAEBBD62DA}"/>
            </a:ext>
          </a:extLst>
        </xdr:cNvPr>
        <xdr:cNvCxnSpPr/>
      </xdr:nvCxnSpPr>
      <xdr:spPr>
        <a:xfrm>
          <a:off x="12814300" y="10335985"/>
          <a:ext cx="889000" cy="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137540</xdr:rowOff>
    </xdr:from>
    <xdr:ext cx="405111" cy="259045"/>
    <xdr:sp macro="" textlink="">
      <xdr:nvSpPr>
        <xdr:cNvPr id="559" name="n_1aveValue【保健センター・保健所】&#10;有形固定資産減価償却率">
          <a:extLst>
            <a:ext uri="{FF2B5EF4-FFF2-40B4-BE49-F238E27FC236}">
              <a16:creationId xmlns:a16="http://schemas.microsoft.com/office/drawing/2014/main" id="{93F79C07-0059-491D-8313-2039FCAD4A14}"/>
            </a:ext>
          </a:extLst>
        </xdr:cNvPr>
        <xdr:cNvSpPr txBox="1"/>
      </xdr:nvSpPr>
      <xdr:spPr>
        <a:xfrm>
          <a:off x="15266044" y="1008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126110</xdr:rowOff>
    </xdr:from>
    <xdr:ext cx="405111" cy="259045"/>
    <xdr:sp macro="" textlink="">
      <xdr:nvSpPr>
        <xdr:cNvPr id="560" name="n_2aveValue【保健センター・保健所】&#10;有形固定資産減価償却率">
          <a:extLst>
            <a:ext uri="{FF2B5EF4-FFF2-40B4-BE49-F238E27FC236}">
              <a16:creationId xmlns:a16="http://schemas.microsoft.com/office/drawing/2014/main" id="{388037FA-7929-436C-ADFA-91C961171FB7}"/>
            </a:ext>
          </a:extLst>
        </xdr:cNvPr>
        <xdr:cNvSpPr txBox="1"/>
      </xdr:nvSpPr>
      <xdr:spPr>
        <a:xfrm>
          <a:off x="14389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561" name="n_3aveValue【保健センター・保健所】&#10;有形固定資産減価償却率">
          <a:extLst>
            <a:ext uri="{FF2B5EF4-FFF2-40B4-BE49-F238E27FC236}">
              <a16:creationId xmlns:a16="http://schemas.microsoft.com/office/drawing/2014/main" id="{5A799FA7-D8C2-425B-BAF2-1599EF059EF8}"/>
            </a:ext>
          </a:extLst>
        </xdr:cNvPr>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82023</xdr:rowOff>
    </xdr:from>
    <xdr:ext cx="405111" cy="259045"/>
    <xdr:sp macro="" textlink="">
      <xdr:nvSpPr>
        <xdr:cNvPr id="562" name="n_4aveValue【保健センター・保健所】&#10;有形固定資産減価償却率">
          <a:extLst>
            <a:ext uri="{FF2B5EF4-FFF2-40B4-BE49-F238E27FC236}">
              <a16:creationId xmlns:a16="http://schemas.microsoft.com/office/drawing/2014/main" id="{D587F3AE-D4C9-4971-A3DC-75051FB7D307}"/>
            </a:ext>
          </a:extLst>
        </xdr:cNvPr>
        <xdr:cNvSpPr txBox="1"/>
      </xdr:nvSpPr>
      <xdr:spPr>
        <a:xfrm>
          <a:off x="12611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50092</xdr:rowOff>
    </xdr:from>
    <xdr:ext cx="405111" cy="259045"/>
    <xdr:sp macro="" textlink="">
      <xdr:nvSpPr>
        <xdr:cNvPr id="563" name="n_1mainValue【保健センター・保健所】&#10;有形固定資産減価償却率">
          <a:extLst>
            <a:ext uri="{FF2B5EF4-FFF2-40B4-BE49-F238E27FC236}">
              <a16:creationId xmlns:a16="http://schemas.microsoft.com/office/drawing/2014/main" id="{E4A4F39A-1CB5-418A-A36D-294718750837}"/>
            </a:ext>
          </a:extLst>
        </xdr:cNvPr>
        <xdr:cNvSpPr txBox="1"/>
      </xdr:nvSpPr>
      <xdr:spPr>
        <a:xfrm>
          <a:off x="152660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28864</xdr:rowOff>
    </xdr:from>
    <xdr:ext cx="405111" cy="259045"/>
    <xdr:sp macro="" textlink="">
      <xdr:nvSpPr>
        <xdr:cNvPr id="564" name="n_2mainValue【保健センター・保健所】&#10;有形固定資産減価償却率">
          <a:extLst>
            <a:ext uri="{FF2B5EF4-FFF2-40B4-BE49-F238E27FC236}">
              <a16:creationId xmlns:a16="http://schemas.microsoft.com/office/drawing/2014/main" id="{6A8E1DEF-513A-4E5D-BED2-15F995B192DA}"/>
            </a:ext>
          </a:extLst>
        </xdr:cNvPr>
        <xdr:cNvSpPr txBox="1"/>
      </xdr:nvSpPr>
      <xdr:spPr>
        <a:xfrm>
          <a:off x="14389744" y="104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7637</xdr:rowOff>
    </xdr:from>
    <xdr:ext cx="405111" cy="259045"/>
    <xdr:sp macro="" textlink="">
      <xdr:nvSpPr>
        <xdr:cNvPr id="565" name="n_3mainValue【保健センター・保健所】&#10;有形固定資産減価償却率">
          <a:extLst>
            <a:ext uri="{FF2B5EF4-FFF2-40B4-BE49-F238E27FC236}">
              <a16:creationId xmlns:a16="http://schemas.microsoft.com/office/drawing/2014/main" id="{7A0EDF87-0DA6-44D6-A47C-2B313E4463F1}"/>
            </a:ext>
          </a:extLst>
        </xdr:cNvPr>
        <xdr:cNvSpPr txBox="1"/>
      </xdr:nvSpPr>
      <xdr:spPr>
        <a:xfrm>
          <a:off x="13500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90912</xdr:rowOff>
    </xdr:from>
    <xdr:ext cx="405111" cy="259045"/>
    <xdr:sp macro="" textlink="">
      <xdr:nvSpPr>
        <xdr:cNvPr id="566" name="n_4mainValue【保健センター・保健所】&#10;有形固定資産減価償却率">
          <a:extLst>
            <a:ext uri="{FF2B5EF4-FFF2-40B4-BE49-F238E27FC236}">
              <a16:creationId xmlns:a16="http://schemas.microsoft.com/office/drawing/2014/main" id="{634B5264-EA08-4A80-AA03-C725F0901F78}"/>
            </a:ext>
          </a:extLst>
        </xdr:cNvPr>
        <xdr:cNvSpPr txBox="1"/>
      </xdr:nvSpPr>
      <xdr:spPr>
        <a:xfrm>
          <a:off x="12611744"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5D414D98-2CAF-430F-967E-01EE0C2C1E2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A74860F7-ED7E-4C4D-982A-FBB4741C40E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6609F3A2-88F3-4A7D-8F02-C5CB6BD0AF9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40AD7F86-FEFC-47B9-B4F3-C8CC3CB824F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1EBFD6A5-8BFB-4993-A6F3-CBC304E7F6F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3C04D18C-1099-4320-B02C-748528A273F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DD3E49B8-84A5-46FB-824D-43D74C5BF62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5B6D7D71-4266-4816-BCE5-7670356CC64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BADF7CF0-BEBB-4C35-B2D3-421C4D69727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9DD82D2D-E3EB-48D7-9FFA-EE73D79B558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2CD07729-3914-4548-9741-316F327C6564}"/>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C3BE57AA-2114-4A48-8C82-5A7FDC147331}"/>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A0F76D62-BE39-4D52-96C3-798C83DA2A9C}"/>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40D60692-BFA6-4139-81ED-641E5CBF75A5}"/>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AFC79F0E-FA53-4C2C-A84E-0D1C47DC8285}"/>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A25B17F1-1138-4105-89EE-1CBD42296E5F}"/>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7DB2DAB8-1D61-4A61-937C-CA81E494ED8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A0CD4F96-BA1F-4ABE-A5FD-92571414A989}"/>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4807A6A5-E79C-4702-A12F-44BE2E75B3BA}"/>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2B2C5966-6378-4C77-B8A3-03B8AF29D80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2A3878D8-E1AE-4155-95FC-39BCC7E8DB4B}"/>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65031038-7E5F-4EA7-A118-7DB4410D176D}"/>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50D0585E-8542-4FDA-8A63-2804CF605EE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10D995BA-137D-4BBA-B7AC-3619BA2CA9B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494A3857-8CCD-444A-B845-221CC052EB6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40822</xdr:rowOff>
    </xdr:from>
    <xdr:to>
      <xdr:col>116</xdr:col>
      <xdr:colOff>62864</xdr:colOff>
      <xdr:row>64</xdr:row>
      <xdr:rowOff>68580</xdr:rowOff>
    </xdr:to>
    <xdr:cxnSp macro="">
      <xdr:nvCxnSpPr>
        <xdr:cNvPr id="592" name="直線コネクタ 591">
          <a:extLst>
            <a:ext uri="{FF2B5EF4-FFF2-40B4-BE49-F238E27FC236}">
              <a16:creationId xmlns:a16="http://schemas.microsoft.com/office/drawing/2014/main" id="{D4207A68-7A42-44D8-95A8-D0DA160FF1E4}"/>
            </a:ext>
          </a:extLst>
        </xdr:cNvPr>
        <xdr:cNvCxnSpPr/>
      </xdr:nvCxnSpPr>
      <xdr:spPr>
        <a:xfrm flipV="1">
          <a:off x="22160864" y="9470572"/>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72407</xdr:rowOff>
    </xdr:from>
    <xdr:ext cx="469744" cy="259045"/>
    <xdr:sp macro="" textlink="">
      <xdr:nvSpPr>
        <xdr:cNvPr id="593" name="【保健センター・保健所】&#10;一人当たり面積最小値テキスト">
          <a:extLst>
            <a:ext uri="{FF2B5EF4-FFF2-40B4-BE49-F238E27FC236}">
              <a16:creationId xmlns:a16="http://schemas.microsoft.com/office/drawing/2014/main" id="{36348925-1E12-4440-AA94-E8D33DBB4DE0}"/>
            </a:ext>
          </a:extLst>
        </xdr:cNvPr>
        <xdr:cNvSpPr txBox="1"/>
      </xdr:nvSpPr>
      <xdr:spPr>
        <a:xfrm>
          <a:off x="22199600" y="1104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68580</xdr:rowOff>
    </xdr:from>
    <xdr:to>
      <xdr:col>116</xdr:col>
      <xdr:colOff>152400</xdr:colOff>
      <xdr:row>64</xdr:row>
      <xdr:rowOff>68580</xdr:rowOff>
    </xdr:to>
    <xdr:cxnSp macro="">
      <xdr:nvCxnSpPr>
        <xdr:cNvPr id="594" name="直線コネクタ 593">
          <a:extLst>
            <a:ext uri="{FF2B5EF4-FFF2-40B4-BE49-F238E27FC236}">
              <a16:creationId xmlns:a16="http://schemas.microsoft.com/office/drawing/2014/main" id="{80166E2B-98A5-4659-A95B-CE4D20CDE03C}"/>
            </a:ext>
          </a:extLst>
        </xdr:cNvPr>
        <xdr:cNvCxnSpPr/>
      </xdr:nvCxnSpPr>
      <xdr:spPr>
        <a:xfrm>
          <a:off x="22072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158949</xdr:rowOff>
    </xdr:from>
    <xdr:ext cx="469744" cy="259045"/>
    <xdr:sp macro="" textlink="">
      <xdr:nvSpPr>
        <xdr:cNvPr id="595" name="【保健センター・保健所】&#10;一人当たり面積最大値テキスト">
          <a:extLst>
            <a:ext uri="{FF2B5EF4-FFF2-40B4-BE49-F238E27FC236}">
              <a16:creationId xmlns:a16="http://schemas.microsoft.com/office/drawing/2014/main" id="{F3951787-D760-492E-998D-0F7FA94B6DF4}"/>
            </a:ext>
          </a:extLst>
        </xdr:cNvPr>
        <xdr:cNvSpPr txBox="1"/>
      </xdr:nvSpPr>
      <xdr:spPr>
        <a:xfrm>
          <a:off x="22199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40822</xdr:rowOff>
    </xdr:from>
    <xdr:to>
      <xdr:col>116</xdr:col>
      <xdr:colOff>152400</xdr:colOff>
      <xdr:row>55</xdr:row>
      <xdr:rowOff>40822</xdr:rowOff>
    </xdr:to>
    <xdr:cxnSp macro="">
      <xdr:nvCxnSpPr>
        <xdr:cNvPr id="596" name="直線コネクタ 595">
          <a:extLst>
            <a:ext uri="{FF2B5EF4-FFF2-40B4-BE49-F238E27FC236}">
              <a16:creationId xmlns:a16="http://schemas.microsoft.com/office/drawing/2014/main" id="{46DC6382-5CFD-4A04-B36F-08D4C22E0F3D}"/>
            </a:ext>
          </a:extLst>
        </xdr:cNvPr>
        <xdr:cNvCxnSpPr/>
      </xdr:nvCxnSpPr>
      <xdr:spPr>
        <a:xfrm>
          <a:off x="22072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73314</xdr:rowOff>
    </xdr:from>
    <xdr:ext cx="469744" cy="259045"/>
    <xdr:sp macro="" textlink="">
      <xdr:nvSpPr>
        <xdr:cNvPr id="597" name="【保健センター・保健所】&#10;一人当たり面積平均値テキスト">
          <a:extLst>
            <a:ext uri="{FF2B5EF4-FFF2-40B4-BE49-F238E27FC236}">
              <a16:creationId xmlns:a16="http://schemas.microsoft.com/office/drawing/2014/main" id="{851B6D10-36BA-4BF9-AFFF-C5D4BF089B43}"/>
            </a:ext>
          </a:extLst>
        </xdr:cNvPr>
        <xdr:cNvSpPr txBox="1"/>
      </xdr:nvSpPr>
      <xdr:spPr>
        <a:xfrm>
          <a:off x="22199600" y="10531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50437</xdr:rowOff>
    </xdr:from>
    <xdr:to>
      <xdr:col>116</xdr:col>
      <xdr:colOff>114300</xdr:colOff>
      <xdr:row>62</xdr:row>
      <xdr:rowOff>152037</xdr:rowOff>
    </xdr:to>
    <xdr:sp macro="" textlink="">
      <xdr:nvSpPr>
        <xdr:cNvPr id="598" name="フローチャート: 判断 597">
          <a:extLst>
            <a:ext uri="{FF2B5EF4-FFF2-40B4-BE49-F238E27FC236}">
              <a16:creationId xmlns:a16="http://schemas.microsoft.com/office/drawing/2014/main" id="{A9F29638-5BCE-4C74-AA02-2CF238CA8C35}"/>
            </a:ext>
          </a:extLst>
        </xdr:cNvPr>
        <xdr:cNvSpPr/>
      </xdr:nvSpPr>
      <xdr:spPr>
        <a:xfrm>
          <a:off x="22110700" y="106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73297</xdr:rowOff>
    </xdr:from>
    <xdr:to>
      <xdr:col>112</xdr:col>
      <xdr:colOff>38100</xdr:colOff>
      <xdr:row>63</xdr:row>
      <xdr:rowOff>3447</xdr:rowOff>
    </xdr:to>
    <xdr:sp macro="" textlink="">
      <xdr:nvSpPr>
        <xdr:cNvPr id="599" name="フローチャート: 判断 598">
          <a:extLst>
            <a:ext uri="{FF2B5EF4-FFF2-40B4-BE49-F238E27FC236}">
              <a16:creationId xmlns:a16="http://schemas.microsoft.com/office/drawing/2014/main" id="{01CC6C1F-3B3F-4762-99FC-3A9F24DFC4B4}"/>
            </a:ext>
          </a:extLst>
        </xdr:cNvPr>
        <xdr:cNvSpPr/>
      </xdr:nvSpPr>
      <xdr:spPr>
        <a:xfrm>
          <a:off x="21272500" y="1070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83094</xdr:rowOff>
    </xdr:from>
    <xdr:to>
      <xdr:col>107</xdr:col>
      <xdr:colOff>101600</xdr:colOff>
      <xdr:row>63</xdr:row>
      <xdr:rowOff>13244</xdr:rowOff>
    </xdr:to>
    <xdr:sp macro="" textlink="">
      <xdr:nvSpPr>
        <xdr:cNvPr id="600" name="フローチャート: 判断 599">
          <a:extLst>
            <a:ext uri="{FF2B5EF4-FFF2-40B4-BE49-F238E27FC236}">
              <a16:creationId xmlns:a16="http://schemas.microsoft.com/office/drawing/2014/main" id="{97CD8AE0-89A2-4E92-969F-47C97A1D7B4D}"/>
            </a:ext>
          </a:extLst>
        </xdr:cNvPr>
        <xdr:cNvSpPr/>
      </xdr:nvSpPr>
      <xdr:spPr>
        <a:xfrm>
          <a:off x="20383500" y="107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601" name="フローチャート: 判断 600">
          <a:extLst>
            <a:ext uri="{FF2B5EF4-FFF2-40B4-BE49-F238E27FC236}">
              <a16:creationId xmlns:a16="http://schemas.microsoft.com/office/drawing/2014/main" id="{80F5DAF5-3858-4943-B382-680338E8C76A}"/>
            </a:ext>
          </a:extLst>
        </xdr:cNvPr>
        <xdr:cNvSpPr/>
      </xdr:nvSpPr>
      <xdr:spPr>
        <a:xfrm>
          <a:off x="19494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169635</xdr:rowOff>
    </xdr:from>
    <xdr:to>
      <xdr:col>98</xdr:col>
      <xdr:colOff>38100</xdr:colOff>
      <xdr:row>62</xdr:row>
      <xdr:rowOff>99785</xdr:rowOff>
    </xdr:to>
    <xdr:sp macro="" textlink="">
      <xdr:nvSpPr>
        <xdr:cNvPr id="602" name="フローチャート: 判断 601">
          <a:extLst>
            <a:ext uri="{FF2B5EF4-FFF2-40B4-BE49-F238E27FC236}">
              <a16:creationId xmlns:a16="http://schemas.microsoft.com/office/drawing/2014/main" id="{4B330827-66FF-4E80-8C69-B37C9170C5D4}"/>
            </a:ext>
          </a:extLst>
        </xdr:cNvPr>
        <xdr:cNvSpPr/>
      </xdr:nvSpPr>
      <xdr:spPr>
        <a:xfrm>
          <a:off x="186055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5E890EA4-BCD4-4555-956D-D49A3D96D14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8C326E3C-5B51-46A8-801A-3654E0B6A99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B0736DD7-7178-4A5B-AE7E-CCF5A11EC9A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BF1DEFB5-43D8-42D0-81D7-CA108C5B01E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65F0103-ADBC-44A1-96A8-51CBA1C0602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125549</xdr:rowOff>
    </xdr:from>
    <xdr:to>
      <xdr:col>116</xdr:col>
      <xdr:colOff>114300</xdr:colOff>
      <xdr:row>63</xdr:row>
      <xdr:rowOff>55699</xdr:rowOff>
    </xdr:to>
    <xdr:sp macro="" textlink="">
      <xdr:nvSpPr>
        <xdr:cNvPr id="608" name="楕円 607">
          <a:extLst>
            <a:ext uri="{FF2B5EF4-FFF2-40B4-BE49-F238E27FC236}">
              <a16:creationId xmlns:a16="http://schemas.microsoft.com/office/drawing/2014/main" id="{BDB9FAA5-86CB-44C0-BA13-C02C5A27D8B1}"/>
            </a:ext>
          </a:extLst>
        </xdr:cNvPr>
        <xdr:cNvSpPr/>
      </xdr:nvSpPr>
      <xdr:spPr>
        <a:xfrm>
          <a:off x="22110700" y="1075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103976</xdr:rowOff>
    </xdr:from>
    <xdr:ext cx="469744" cy="259045"/>
    <xdr:sp macro="" textlink="">
      <xdr:nvSpPr>
        <xdr:cNvPr id="609" name="【保健センター・保健所】&#10;一人当たり面積該当値テキスト">
          <a:extLst>
            <a:ext uri="{FF2B5EF4-FFF2-40B4-BE49-F238E27FC236}">
              <a16:creationId xmlns:a16="http://schemas.microsoft.com/office/drawing/2014/main" id="{5F7F3401-C503-44D6-A68C-D8B6F0FE80DD}"/>
            </a:ext>
          </a:extLst>
        </xdr:cNvPr>
        <xdr:cNvSpPr txBox="1"/>
      </xdr:nvSpPr>
      <xdr:spPr>
        <a:xfrm>
          <a:off x="22199600" y="1073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610" name="楕円 609">
          <a:extLst>
            <a:ext uri="{FF2B5EF4-FFF2-40B4-BE49-F238E27FC236}">
              <a16:creationId xmlns:a16="http://schemas.microsoft.com/office/drawing/2014/main" id="{0777E5F0-F953-4506-8766-548CC5629246}"/>
            </a:ext>
          </a:extLst>
        </xdr:cNvPr>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4899</xdr:rowOff>
    </xdr:from>
    <xdr:to>
      <xdr:col>116</xdr:col>
      <xdr:colOff>63500</xdr:colOff>
      <xdr:row>63</xdr:row>
      <xdr:rowOff>11430</xdr:rowOff>
    </xdr:to>
    <xdr:cxnSp macro="">
      <xdr:nvCxnSpPr>
        <xdr:cNvPr id="611" name="直線コネクタ 610">
          <a:extLst>
            <a:ext uri="{FF2B5EF4-FFF2-40B4-BE49-F238E27FC236}">
              <a16:creationId xmlns:a16="http://schemas.microsoft.com/office/drawing/2014/main" id="{671FD3B0-CBD0-4A71-A7BF-D3B83FFF34AF}"/>
            </a:ext>
          </a:extLst>
        </xdr:cNvPr>
        <xdr:cNvCxnSpPr/>
      </xdr:nvCxnSpPr>
      <xdr:spPr>
        <a:xfrm flipV="1">
          <a:off x="21323300" y="1080624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138612</xdr:rowOff>
    </xdr:from>
    <xdr:to>
      <xdr:col>107</xdr:col>
      <xdr:colOff>101600</xdr:colOff>
      <xdr:row>63</xdr:row>
      <xdr:rowOff>68762</xdr:rowOff>
    </xdr:to>
    <xdr:sp macro="" textlink="">
      <xdr:nvSpPr>
        <xdr:cNvPr id="612" name="楕円 611">
          <a:extLst>
            <a:ext uri="{FF2B5EF4-FFF2-40B4-BE49-F238E27FC236}">
              <a16:creationId xmlns:a16="http://schemas.microsoft.com/office/drawing/2014/main" id="{4CF195FD-BE3B-458A-8DBE-F78C231A6CE5}"/>
            </a:ext>
          </a:extLst>
        </xdr:cNvPr>
        <xdr:cNvSpPr/>
      </xdr:nvSpPr>
      <xdr:spPr>
        <a:xfrm>
          <a:off x="20383500" y="1076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17962</xdr:rowOff>
    </xdr:to>
    <xdr:cxnSp macro="">
      <xdr:nvCxnSpPr>
        <xdr:cNvPr id="613" name="直線コネクタ 612">
          <a:extLst>
            <a:ext uri="{FF2B5EF4-FFF2-40B4-BE49-F238E27FC236}">
              <a16:creationId xmlns:a16="http://schemas.microsoft.com/office/drawing/2014/main" id="{5D7499A8-EF07-444F-BB7F-33B1D1FBE8D6}"/>
            </a:ext>
          </a:extLst>
        </xdr:cNvPr>
        <xdr:cNvCxnSpPr/>
      </xdr:nvCxnSpPr>
      <xdr:spPr>
        <a:xfrm flipV="1">
          <a:off x="20434300" y="108127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141877</xdr:rowOff>
    </xdr:from>
    <xdr:to>
      <xdr:col>102</xdr:col>
      <xdr:colOff>165100</xdr:colOff>
      <xdr:row>63</xdr:row>
      <xdr:rowOff>72027</xdr:rowOff>
    </xdr:to>
    <xdr:sp macro="" textlink="">
      <xdr:nvSpPr>
        <xdr:cNvPr id="614" name="楕円 613">
          <a:extLst>
            <a:ext uri="{FF2B5EF4-FFF2-40B4-BE49-F238E27FC236}">
              <a16:creationId xmlns:a16="http://schemas.microsoft.com/office/drawing/2014/main" id="{601F50C5-8964-467F-BE4A-7D1A0623B901}"/>
            </a:ext>
          </a:extLst>
        </xdr:cNvPr>
        <xdr:cNvSpPr/>
      </xdr:nvSpPr>
      <xdr:spPr>
        <a:xfrm>
          <a:off x="194945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17962</xdr:rowOff>
    </xdr:from>
    <xdr:to>
      <xdr:col>107</xdr:col>
      <xdr:colOff>50800</xdr:colOff>
      <xdr:row>63</xdr:row>
      <xdr:rowOff>21227</xdr:rowOff>
    </xdr:to>
    <xdr:cxnSp macro="">
      <xdr:nvCxnSpPr>
        <xdr:cNvPr id="615" name="直線コネクタ 614">
          <a:extLst>
            <a:ext uri="{FF2B5EF4-FFF2-40B4-BE49-F238E27FC236}">
              <a16:creationId xmlns:a16="http://schemas.microsoft.com/office/drawing/2014/main" id="{B28A7AE1-5EF1-4BE7-9BEE-3D02A605CFB3}"/>
            </a:ext>
          </a:extLst>
        </xdr:cNvPr>
        <xdr:cNvCxnSpPr/>
      </xdr:nvCxnSpPr>
      <xdr:spPr>
        <a:xfrm flipV="1">
          <a:off x="19545300" y="1081931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148409</xdr:rowOff>
    </xdr:from>
    <xdr:to>
      <xdr:col>98</xdr:col>
      <xdr:colOff>38100</xdr:colOff>
      <xdr:row>63</xdr:row>
      <xdr:rowOff>78559</xdr:rowOff>
    </xdr:to>
    <xdr:sp macro="" textlink="">
      <xdr:nvSpPr>
        <xdr:cNvPr id="616" name="楕円 615">
          <a:extLst>
            <a:ext uri="{FF2B5EF4-FFF2-40B4-BE49-F238E27FC236}">
              <a16:creationId xmlns:a16="http://schemas.microsoft.com/office/drawing/2014/main" id="{FB521E54-E69C-468B-A405-91B49E349578}"/>
            </a:ext>
          </a:extLst>
        </xdr:cNvPr>
        <xdr:cNvSpPr/>
      </xdr:nvSpPr>
      <xdr:spPr>
        <a:xfrm>
          <a:off x="18605500" y="1077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21227</xdr:rowOff>
    </xdr:from>
    <xdr:to>
      <xdr:col>102</xdr:col>
      <xdr:colOff>114300</xdr:colOff>
      <xdr:row>63</xdr:row>
      <xdr:rowOff>27759</xdr:rowOff>
    </xdr:to>
    <xdr:cxnSp macro="">
      <xdr:nvCxnSpPr>
        <xdr:cNvPr id="617" name="直線コネクタ 616">
          <a:extLst>
            <a:ext uri="{FF2B5EF4-FFF2-40B4-BE49-F238E27FC236}">
              <a16:creationId xmlns:a16="http://schemas.microsoft.com/office/drawing/2014/main" id="{CC0DF5DD-3599-4AA6-84B5-3F56F2834EAD}"/>
            </a:ext>
          </a:extLst>
        </xdr:cNvPr>
        <xdr:cNvCxnSpPr/>
      </xdr:nvCxnSpPr>
      <xdr:spPr>
        <a:xfrm flipV="1">
          <a:off x="18656300" y="1082257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19974</xdr:rowOff>
    </xdr:from>
    <xdr:ext cx="469744" cy="259045"/>
    <xdr:sp macro="" textlink="">
      <xdr:nvSpPr>
        <xdr:cNvPr id="618" name="n_1aveValue【保健センター・保健所】&#10;一人当たり面積">
          <a:extLst>
            <a:ext uri="{FF2B5EF4-FFF2-40B4-BE49-F238E27FC236}">
              <a16:creationId xmlns:a16="http://schemas.microsoft.com/office/drawing/2014/main" id="{AA21EF1E-41DE-42DE-BD9B-B2F1CA9D7E48}"/>
            </a:ext>
          </a:extLst>
        </xdr:cNvPr>
        <xdr:cNvSpPr txBox="1"/>
      </xdr:nvSpPr>
      <xdr:spPr>
        <a:xfrm>
          <a:off x="21075727" y="1047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29771</xdr:rowOff>
    </xdr:from>
    <xdr:ext cx="469744" cy="259045"/>
    <xdr:sp macro="" textlink="">
      <xdr:nvSpPr>
        <xdr:cNvPr id="619" name="n_2aveValue【保健センター・保健所】&#10;一人当たり面積">
          <a:extLst>
            <a:ext uri="{FF2B5EF4-FFF2-40B4-BE49-F238E27FC236}">
              <a16:creationId xmlns:a16="http://schemas.microsoft.com/office/drawing/2014/main" id="{D1314CA7-17B1-4691-9396-95454F52F18F}"/>
            </a:ext>
          </a:extLst>
        </xdr:cNvPr>
        <xdr:cNvSpPr txBox="1"/>
      </xdr:nvSpPr>
      <xdr:spPr>
        <a:xfrm>
          <a:off x="20199427" y="1048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113047</xdr:rowOff>
    </xdr:from>
    <xdr:ext cx="469744" cy="259045"/>
    <xdr:sp macro="" textlink="">
      <xdr:nvSpPr>
        <xdr:cNvPr id="620" name="n_3aveValue【保健センター・保健所】&#10;一人当たり面積">
          <a:extLst>
            <a:ext uri="{FF2B5EF4-FFF2-40B4-BE49-F238E27FC236}">
              <a16:creationId xmlns:a16="http://schemas.microsoft.com/office/drawing/2014/main" id="{FFC09AB2-15AB-4329-B787-11B16987D068}"/>
            </a:ext>
          </a:extLst>
        </xdr:cNvPr>
        <xdr:cNvSpPr txBox="1"/>
      </xdr:nvSpPr>
      <xdr:spPr>
        <a:xfrm>
          <a:off x="193104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116312</xdr:rowOff>
    </xdr:from>
    <xdr:ext cx="469744" cy="259045"/>
    <xdr:sp macro="" textlink="">
      <xdr:nvSpPr>
        <xdr:cNvPr id="621" name="n_4aveValue【保健センター・保健所】&#10;一人当たり面積">
          <a:extLst>
            <a:ext uri="{FF2B5EF4-FFF2-40B4-BE49-F238E27FC236}">
              <a16:creationId xmlns:a16="http://schemas.microsoft.com/office/drawing/2014/main" id="{5B1BB6C7-C78D-4BFE-871E-8D1BD0BB54EB}"/>
            </a:ext>
          </a:extLst>
        </xdr:cNvPr>
        <xdr:cNvSpPr txBox="1"/>
      </xdr:nvSpPr>
      <xdr:spPr>
        <a:xfrm>
          <a:off x="18421427" y="1040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622" name="n_1mainValue【保健センター・保健所】&#10;一人当たり面積">
          <a:extLst>
            <a:ext uri="{FF2B5EF4-FFF2-40B4-BE49-F238E27FC236}">
              <a16:creationId xmlns:a16="http://schemas.microsoft.com/office/drawing/2014/main" id="{3ADBEA0D-209F-4363-90DA-5FD56B30A51F}"/>
            </a:ext>
          </a:extLst>
        </xdr:cNvPr>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59889</xdr:rowOff>
    </xdr:from>
    <xdr:ext cx="469744" cy="259045"/>
    <xdr:sp macro="" textlink="">
      <xdr:nvSpPr>
        <xdr:cNvPr id="623" name="n_2mainValue【保健センター・保健所】&#10;一人当たり面積">
          <a:extLst>
            <a:ext uri="{FF2B5EF4-FFF2-40B4-BE49-F238E27FC236}">
              <a16:creationId xmlns:a16="http://schemas.microsoft.com/office/drawing/2014/main" id="{2634FC77-4FFD-4480-B5D2-EB911DE3C4F2}"/>
            </a:ext>
          </a:extLst>
        </xdr:cNvPr>
        <xdr:cNvSpPr txBox="1"/>
      </xdr:nvSpPr>
      <xdr:spPr>
        <a:xfrm>
          <a:off x="20199427" y="1086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63154</xdr:rowOff>
    </xdr:from>
    <xdr:ext cx="469744" cy="259045"/>
    <xdr:sp macro="" textlink="">
      <xdr:nvSpPr>
        <xdr:cNvPr id="624" name="n_3mainValue【保健センター・保健所】&#10;一人当たり面積">
          <a:extLst>
            <a:ext uri="{FF2B5EF4-FFF2-40B4-BE49-F238E27FC236}">
              <a16:creationId xmlns:a16="http://schemas.microsoft.com/office/drawing/2014/main" id="{59C12BFC-063E-488B-8671-8FA8BE80F862}"/>
            </a:ext>
          </a:extLst>
        </xdr:cNvPr>
        <xdr:cNvSpPr txBox="1"/>
      </xdr:nvSpPr>
      <xdr:spPr>
        <a:xfrm>
          <a:off x="19310427" y="1086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69686</xdr:rowOff>
    </xdr:from>
    <xdr:ext cx="469744" cy="259045"/>
    <xdr:sp macro="" textlink="">
      <xdr:nvSpPr>
        <xdr:cNvPr id="625" name="n_4mainValue【保健センター・保健所】&#10;一人当たり面積">
          <a:extLst>
            <a:ext uri="{FF2B5EF4-FFF2-40B4-BE49-F238E27FC236}">
              <a16:creationId xmlns:a16="http://schemas.microsoft.com/office/drawing/2014/main" id="{03BA4CF5-D9BC-4D8B-BAC6-2C247A2FC91D}"/>
            </a:ext>
          </a:extLst>
        </xdr:cNvPr>
        <xdr:cNvSpPr txBox="1"/>
      </xdr:nvSpPr>
      <xdr:spPr>
        <a:xfrm>
          <a:off x="18421427" y="1087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783EE5B2-0C11-41EF-9E9E-EB60F71CE27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8BA069C6-673B-4FF6-B0B6-DEC11AF2CFB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F9A5214B-4298-4F23-B04D-3D9D0A79EE2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FBBCD8FD-C29D-4E97-9863-22B3A26CF20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4663E9BC-8F43-46D3-9B8E-D79B938DC31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30A25354-D6DE-4005-A05D-73B70384A5C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01790A91-D7EC-432A-BC69-18DAB66BE8D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20BA5BB2-B878-4F94-BFEB-C48F98AF4F3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1048E310-21AF-4E71-9539-CB13F394649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071B24D9-C375-497F-86D1-406D53EA912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767771DF-C68C-4D0E-BE3B-0B9925FB762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6BA3B722-44F3-4438-B8EF-66FF3C7ED9C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EDC7D8AB-7C8F-4FF4-BD95-E23CC9D88BB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7245A4AF-3B44-4DF9-954E-279088BCC63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0" name="テキスト ボックス 639">
          <a:extLst>
            <a:ext uri="{FF2B5EF4-FFF2-40B4-BE49-F238E27FC236}">
              <a16:creationId xmlns:a16="http://schemas.microsoft.com/office/drawing/2014/main" id="{3BD589A4-9889-4DF9-9EA6-EE2279CD637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4018AB09-4736-4C7B-8CD0-1D66F6AC9E2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2" name="テキスト ボックス 641">
          <a:extLst>
            <a:ext uri="{FF2B5EF4-FFF2-40B4-BE49-F238E27FC236}">
              <a16:creationId xmlns:a16="http://schemas.microsoft.com/office/drawing/2014/main" id="{C20B7FE0-206D-436D-A356-C1318A5536A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F1EC7703-ECB9-439D-8F67-250274D0C2E1}"/>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4" name="テキスト ボックス 643">
          <a:extLst>
            <a:ext uri="{FF2B5EF4-FFF2-40B4-BE49-F238E27FC236}">
              <a16:creationId xmlns:a16="http://schemas.microsoft.com/office/drawing/2014/main" id="{F452D888-A992-40CA-8EF4-027505FDF91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1961D8C0-0038-46B7-85E7-C9B87F68866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6" name="テキスト ボックス 645">
          <a:extLst>
            <a:ext uri="{FF2B5EF4-FFF2-40B4-BE49-F238E27FC236}">
              <a16:creationId xmlns:a16="http://schemas.microsoft.com/office/drawing/2014/main" id="{B741469B-2EE0-41CA-8B14-8123010F57B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C12068D3-373F-4E5C-86E4-9BBE9289B2B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8" name="テキスト ボックス 647">
          <a:extLst>
            <a:ext uri="{FF2B5EF4-FFF2-40B4-BE49-F238E27FC236}">
              <a16:creationId xmlns:a16="http://schemas.microsoft.com/office/drawing/2014/main" id="{1C191D0D-879B-4879-88C3-A56B2B30C12C}"/>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a16="http://schemas.microsoft.com/office/drawing/2014/main" id="{CEDA0996-9AA9-43F0-8C33-17000DDB8BF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34289</xdr:rowOff>
    </xdr:from>
    <xdr:to>
      <xdr:col>85</xdr:col>
      <xdr:colOff>126364</xdr:colOff>
      <xdr:row>85</xdr:row>
      <xdr:rowOff>169545</xdr:rowOff>
    </xdr:to>
    <xdr:cxnSp macro="">
      <xdr:nvCxnSpPr>
        <xdr:cNvPr id="650" name="直線コネクタ 649">
          <a:extLst>
            <a:ext uri="{FF2B5EF4-FFF2-40B4-BE49-F238E27FC236}">
              <a16:creationId xmlns:a16="http://schemas.microsoft.com/office/drawing/2014/main" id="{72D25A0A-F975-4C72-BA46-8681FBFB1868}"/>
            </a:ext>
          </a:extLst>
        </xdr:cNvPr>
        <xdr:cNvCxnSpPr/>
      </xdr:nvCxnSpPr>
      <xdr:spPr>
        <a:xfrm flipV="1">
          <a:off x="16318864" y="13235939"/>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1922</xdr:rowOff>
    </xdr:from>
    <xdr:ext cx="405111" cy="259045"/>
    <xdr:sp macro="" textlink="">
      <xdr:nvSpPr>
        <xdr:cNvPr id="651" name="【消防施設】&#10;有形固定資産減価償却率最小値テキスト">
          <a:extLst>
            <a:ext uri="{FF2B5EF4-FFF2-40B4-BE49-F238E27FC236}">
              <a16:creationId xmlns:a16="http://schemas.microsoft.com/office/drawing/2014/main" id="{A2C835B4-6FDE-4152-91CD-2527BD294835}"/>
            </a:ext>
          </a:extLst>
        </xdr:cNvPr>
        <xdr:cNvSpPr txBox="1"/>
      </xdr:nvSpPr>
      <xdr:spPr>
        <a:xfrm>
          <a:off x="16357600" y="1474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169545</xdr:rowOff>
    </xdr:from>
    <xdr:to>
      <xdr:col>86</xdr:col>
      <xdr:colOff>25400</xdr:colOff>
      <xdr:row>85</xdr:row>
      <xdr:rowOff>169545</xdr:rowOff>
    </xdr:to>
    <xdr:cxnSp macro="">
      <xdr:nvCxnSpPr>
        <xdr:cNvPr id="652" name="直線コネクタ 651">
          <a:extLst>
            <a:ext uri="{FF2B5EF4-FFF2-40B4-BE49-F238E27FC236}">
              <a16:creationId xmlns:a16="http://schemas.microsoft.com/office/drawing/2014/main" id="{98269929-E4AE-4BC5-98C0-17C78ABD56F8}"/>
            </a:ext>
          </a:extLst>
        </xdr:cNvPr>
        <xdr:cNvCxnSpPr/>
      </xdr:nvCxnSpPr>
      <xdr:spPr>
        <a:xfrm>
          <a:off x="16230600" y="1474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152416</xdr:rowOff>
    </xdr:from>
    <xdr:ext cx="405111" cy="259045"/>
    <xdr:sp macro="" textlink="">
      <xdr:nvSpPr>
        <xdr:cNvPr id="653" name="【消防施設】&#10;有形固定資産減価償却率最大値テキスト">
          <a:extLst>
            <a:ext uri="{FF2B5EF4-FFF2-40B4-BE49-F238E27FC236}">
              <a16:creationId xmlns:a16="http://schemas.microsoft.com/office/drawing/2014/main" id="{D8EEF5CF-2CAB-42DD-95C3-FCAAB671272E}"/>
            </a:ext>
          </a:extLst>
        </xdr:cNvPr>
        <xdr:cNvSpPr txBox="1"/>
      </xdr:nvSpPr>
      <xdr:spPr>
        <a:xfrm>
          <a:off x="16357600" y="1301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34289</xdr:rowOff>
    </xdr:from>
    <xdr:to>
      <xdr:col>86</xdr:col>
      <xdr:colOff>25400</xdr:colOff>
      <xdr:row>77</xdr:row>
      <xdr:rowOff>34289</xdr:rowOff>
    </xdr:to>
    <xdr:cxnSp macro="">
      <xdr:nvCxnSpPr>
        <xdr:cNvPr id="654" name="直線コネクタ 653">
          <a:extLst>
            <a:ext uri="{FF2B5EF4-FFF2-40B4-BE49-F238E27FC236}">
              <a16:creationId xmlns:a16="http://schemas.microsoft.com/office/drawing/2014/main" id="{ED383850-8CE7-453C-B59F-0AC7B7EB58FB}"/>
            </a:ext>
          </a:extLst>
        </xdr:cNvPr>
        <xdr:cNvCxnSpPr/>
      </xdr:nvCxnSpPr>
      <xdr:spPr>
        <a:xfrm>
          <a:off x="16230600" y="132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2557</xdr:rowOff>
    </xdr:from>
    <xdr:ext cx="405111" cy="259045"/>
    <xdr:sp macro="" textlink="">
      <xdr:nvSpPr>
        <xdr:cNvPr id="655" name="【消防施設】&#10;有形固定資産減価償却率平均値テキスト">
          <a:extLst>
            <a:ext uri="{FF2B5EF4-FFF2-40B4-BE49-F238E27FC236}">
              <a16:creationId xmlns:a16="http://schemas.microsoft.com/office/drawing/2014/main" id="{65D4553E-C3DC-48FB-8601-BAB87ABD272C}"/>
            </a:ext>
          </a:extLst>
        </xdr:cNvPr>
        <xdr:cNvSpPr txBox="1"/>
      </xdr:nvSpPr>
      <xdr:spPr>
        <a:xfrm>
          <a:off x="16357600" y="13890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151130</xdr:rowOff>
    </xdr:from>
    <xdr:to>
      <xdr:col>85</xdr:col>
      <xdr:colOff>177800</xdr:colOff>
      <xdr:row>82</xdr:row>
      <xdr:rowOff>81280</xdr:rowOff>
    </xdr:to>
    <xdr:sp macro="" textlink="">
      <xdr:nvSpPr>
        <xdr:cNvPr id="656" name="フローチャート: 判断 655">
          <a:extLst>
            <a:ext uri="{FF2B5EF4-FFF2-40B4-BE49-F238E27FC236}">
              <a16:creationId xmlns:a16="http://schemas.microsoft.com/office/drawing/2014/main" id="{7DD53DAD-BCE2-4C50-A6CC-32358047109C}"/>
            </a:ext>
          </a:extLst>
        </xdr:cNvPr>
        <xdr:cNvSpPr/>
      </xdr:nvSpPr>
      <xdr:spPr>
        <a:xfrm>
          <a:off x="162687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7" name="フローチャート: 判断 656">
          <a:extLst>
            <a:ext uri="{FF2B5EF4-FFF2-40B4-BE49-F238E27FC236}">
              <a16:creationId xmlns:a16="http://schemas.microsoft.com/office/drawing/2014/main" id="{B65DA717-B906-4BA8-99AA-DA15FCB5A263}"/>
            </a:ext>
          </a:extLst>
        </xdr:cNvPr>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55880</xdr:rowOff>
    </xdr:from>
    <xdr:to>
      <xdr:col>76</xdr:col>
      <xdr:colOff>165100</xdr:colOff>
      <xdr:row>81</xdr:row>
      <xdr:rowOff>157480</xdr:rowOff>
    </xdr:to>
    <xdr:sp macro="" textlink="">
      <xdr:nvSpPr>
        <xdr:cNvPr id="658" name="フローチャート: 判断 657">
          <a:extLst>
            <a:ext uri="{FF2B5EF4-FFF2-40B4-BE49-F238E27FC236}">
              <a16:creationId xmlns:a16="http://schemas.microsoft.com/office/drawing/2014/main" id="{A357C5AA-CC3A-42E7-A252-75B82063BEBF}"/>
            </a:ext>
          </a:extLst>
        </xdr:cNvPr>
        <xdr:cNvSpPr/>
      </xdr:nvSpPr>
      <xdr:spPr>
        <a:xfrm>
          <a:off x="14541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109220</xdr:rowOff>
    </xdr:from>
    <xdr:to>
      <xdr:col>72</xdr:col>
      <xdr:colOff>38100</xdr:colOff>
      <xdr:row>82</xdr:row>
      <xdr:rowOff>39370</xdr:rowOff>
    </xdr:to>
    <xdr:sp macro="" textlink="">
      <xdr:nvSpPr>
        <xdr:cNvPr id="659" name="フローチャート: 判断 658">
          <a:extLst>
            <a:ext uri="{FF2B5EF4-FFF2-40B4-BE49-F238E27FC236}">
              <a16:creationId xmlns:a16="http://schemas.microsoft.com/office/drawing/2014/main" id="{5E13B2F6-679F-4754-A0F6-39705A524AE7}"/>
            </a:ext>
          </a:extLst>
        </xdr:cNvPr>
        <xdr:cNvSpPr/>
      </xdr:nvSpPr>
      <xdr:spPr>
        <a:xfrm>
          <a:off x="13652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46355</xdr:rowOff>
    </xdr:from>
    <xdr:to>
      <xdr:col>67</xdr:col>
      <xdr:colOff>101600</xdr:colOff>
      <xdr:row>81</xdr:row>
      <xdr:rowOff>147955</xdr:rowOff>
    </xdr:to>
    <xdr:sp macro="" textlink="">
      <xdr:nvSpPr>
        <xdr:cNvPr id="660" name="フローチャート: 判断 659">
          <a:extLst>
            <a:ext uri="{FF2B5EF4-FFF2-40B4-BE49-F238E27FC236}">
              <a16:creationId xmlns:a16="http://schemas.microsoft.com/office/drawing/2014/main" id="{811AADB0-336A-4B04-A416-6A378DD8E797}"/>
            </a:ext>
          </a:extLst>
        </xdr:cNvPr>
        <xdr:cNvSpPr/>
      </xdr:nvSpPr>
      <xdr:spPr>
        <a:xfrm>
          <a:off x="12763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7FF87E8-3E08-4142-B01B-7B100B89663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8797980B-E719-4EE7-B9E0-A2C9FD2641E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61966644-F1FE-44B2-88A8-88558D7BB04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53AF60C0-AF07-41F3-903A-F81011F4975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343F7C70-2C86-4D0E-B3A4-1B0587DD073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40639</xdr:rowOff>
    </xdr:from>
    <xdr:to>
      <xdr:col>85</xdr:col>
      <xdr:colOff>177800</xdr:colOff>
      <xdr:row>83</xdr:row>
      <xdr:rowOff>142239</xdr:rowOff>
    </xdr:to>
    <xdr:sp macro="" textlink="">
      <xdr:nvSpPr>
        <xdr:cNvPr id="666" name="楕円 665">
          <a:extLst>
            <a:ext uri="{FF2B5EF4-FFF2-40B4-BE49-F238E27FC236}">
              <a16:creationId xmlns:a16="http://schemas.microsoft.com/office/drawing/2014/main" id="{B4685868-3DF3-490F-AC57-915832711081}"/>
            </a:ext>
          </a:extLst>
        </xdr:cNvPr>
        <xdr:cNvSpPr/>
      </xdr:nvSpPr>
      <xdr:spPr>
        <a:xfrm>
          <a:off x="1626870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19066</xdr:rowOff>
    </xdr:from>
    <xdr:ext cx="405111" cy="259045"/>
    <xdr:sp macro="" textlink="">
      <xdr:nvSpPr>
        <xdr:cNvPr id="667" name="【消防施設】&#10;有形固定資産減価償却率該当値テキスト">
          <a:extLst>
            <a:ext uri="{FF2B5EF4-FFF2-40B4-BE49-F238E27FC236}">
              <a16:creationId xmlns:a16="http://schemas.microsoft.com/office/drawing/2014/main" id="{1CC44874-A621-4F50-892D-789C94834653}"/>
            </a:ext>
          </a:extLst>
        </xdr:cNvPr>
        <xdr:cNvSpPr txBox="1"/>
      </xdr:nvSpPr>
      <xdr:spPr>
        <a:xfrm>
          <a:off x="16357600"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78739</xdr:rowOff>
    </xdr:from>
    <xdr:to>
      <xdr:col>81</xdr:col>
      <xdr:colOff>101600</xdr:colOff>
      <xdr:row>84</xdr:row>
      <xdr:rowOff>8889</xdr:rowOff>
    </xdr:to>
    <xdr:sp macro="" textlink="">
      <xdr:nvSpPr>
        <xdr:cNvPr id="668" name="楕円 667">
          <a:extLst>
            <a:ext uri="{FF2B5EF4-FFF2-40B4-BE49-F238E27FC236}">
              <a16:creationId xmlns:a16="http://schemas.microsoft.com/office/drawing/2014/main" id="{3E6F1510-8B58-453F-9B7B-DBADE1BC25C5}"/>
            </a:ext>
          </a:extLst>
        </xdr:cNvPr>
        <xdr:cNvSpPr/>
      </xdr:nvSpPr>
      <xdr:spPr>
        <a:xfrm>
          <a:off x="15430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91439</xdr:rowOff>
    </xdr:from>
    <xdr:to>
      <xdr:col>85</xdr:col>
      <xdr:colOff>127000</xdr:colOff>
      <xdr:row>83</xdr:row>
      <xdr:rowOff>129539</xdr:rowOff>
    </xdr:to>
    <xdr:cxnSp macro="">
      <xdr:nvCxnSpPr>
        <xdr:cNvPr id="669" name="直線コネクタ 668">
          <a:extLst>
            <a:ext uri="{FF2B5EF4-FFF2-40B4-BE49-F238E27FC236}">
              <a16:creationId xmlns:a16="http://schemas.microsoft.com/office/drawing/2014/main" id="{8FCFF244-D057-4352-8966-2319BF0FF02F}"/>
            </a:ext>
          </a:extLst>
        </xdr:cNvPr>
        <xdr:cNvCxnSpPr/>
      </xdr:nvCxnSpPr>
      <xdr:spPr>
        <a:xfrm flipV="1">
          <a:off x="15481300" y="1432178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137795</xdr:rowOff>
    </xdr:from>
    <xdr:to>
      <xdr:col>76</xdr:col>
      <xdr:colOff>165100</xdr:colOff>
      <xdr:row>84</xdr:row>
      <xdr:rowOff>67945</xdr:rowOff>
    </xdr:to>
    <xdr:sp macro="" textlink="">
      <xdr:nvSpPr>
        <xdr:cNvPr id="670" name="楕円 669">
          <a:extLst>
            <a:ext uri="{FF2B5EF4-FFF2-40B4-BE49-F238E27FC236}">
              <a16:creationId xmlns:a16="http://schemas.microsoft.com/office/drawing/2014/main" id="{DE2FE9FE-2218-4731-AFED-A72527086B5E}"/>
            </a:ext>
          </a:extLst>
        </xdr:cNvPr>
        <xdr:cNvSpPr/>
      </xdr:nvSpPr>
      <xdr:spPr>
        <a:xfrm>
          <a:off x="14541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129539</xdr:rowOff>
    </xdr:from>
    <xdr:to>
      <xdr:col>81</xdr:col>
      <xdr:colOff>50800</xdr:colOff>
      <xdr:row>84</xdr:row>
      <xdr:rowOff>17145</xdr:rowOff>
    </xdr:to>
    <xdr:cxnSp macro="">
      <xdr:nvCxnSpPr>
        <xdr:cNvPr id="671" name="直線コネクタ 670">
          <a:extLst>
            <a:ext uri="{FF2B5EF4-FFF2-40B4-BE49-F238E27FC236}">
              <a16:creationId xmlns:a16="http://schemas.microsoft.com/office/drawing/2014/main" id="{6104C94F-15A8-459C-8FF6-9653250FEDEC}"/>
            </a:ext>
          </a:extLst>
        </xdr:cNvPr>
        <xdr:cNvCxnSpPr/>
      </xdr:nvCxnSpPr>
      <xdr:spPr>
        <a:xfrm flipV="1">
          <a:off x="14592300" y="14359889"/>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93980</xdr:rowOff>
    </xdr:from>
    <xdr:to>
      <xdr:col>72</xdr:col>
      <xdr:colOff>38100</xdr:colOff>
      <xdr:row>84</xdr:row>
      <xdr:rowOff>24130</xdr:rowOff>
    </xdr:to>
    <xdr:sp macro="" textlink="">
      <xdr:nvSpPr>
        <xdr:cNvPr id="672" name="楕円 671">
          <a:extLst>
            <a:ext uri="{FF2B5EF4-FFF2-40B4-BE49-F238E27FC236}">
              <a16:creationId xmlns:a16="http://schemas.microsoft.com/office/drawing/2014/main" id="{5FD76733-44E6-4340-8537-445369C66987}"/>
            </a:ext>
          </a:extLst>
        </xdr:cNvPr>
        <xdr:cNvSpPr/>
      </xdr:nvSpPr>
      <xdr:spPr>
        <a:xfrm>
          <a:off x="136525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144780</xdr:rowOff>
    </xdr:from>
    <xdr:to>
      <xdr:col>76</xdr:col>
      <xdr:colOff>114300</xdr:colOff>
      <xdr:row>84</xdr:row>
      <xdr:rowOff>17145</xdr:rowOff>
    </xdr:to>
    <xdr:cxnSp macro="">
      <xdr:nvCxnSpPr>
        <xdr:cNvPr id="673" name="直線コネクタ 672">
          <a:extLst>
            <a:ext uri="{FF2B5EF4-FFF2-40B4-BE49-F238E27FC236}">
              <a16:creationId xmlns:a16="http://schemas.microsoft.com/office/drawing/2014/main" id="{D85F445E-EBEF-4EF2-AC3B-A99629AB6ED9}"/>
            </a:ext>
          </a:extLst>
        </xdr:cNvPr>
        <xdr:cNvCxnSpPr/>
      </xdr:nvCxnSpPr>
      <xdr:spPr>
        <a:xfrm>
          <a:off x="13703300" y="143751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50164</xdr:rowOff>
    </xdr:from>
    <xdr:to>
      <xdr:col>67</xdr:col>
      <xdr:colOff>101600</xdr:colOff>
      <xdr:row>83</xdr:row>
      <xdr:rowOff>151764</xdr:rowOff>
    </xdr:to>
    <xdr:sp macro="" textlink="">
      <xdr:nvSpPr>
        <xdr:cNvPr id="674" name="楕円 673">
          <a:extLst>
            <a:ext uri="{FF2B5EF4-FFF2-40B4-BE49-F238E27FC236}">
              <a16:creationId xmlns:a16="http://schemas.microsoft.com/office/drawing/2014/main" id="{D703405C-77E7-4BEB-8401-BCAE2E0885CC}"/>
            </a:ext>
          </a:extLst>
        </xdr:cNvPr>
        <xdr:cNvSpPr/>
      </xdr:nvSpPr>
      <xdr:spPr>
        <a:xfrm>
          <a:off x="127635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100964</xdr:rowOff>
    </xdr:from>
    <xdr:to>
      <xdr:col>71</xdr:col>
      <xdr:colOff>177800</xdr:colOff>
      <xdr:row>83</xdr:row>
      <xdr:rowOff>144780</xdr:rowOff>
    </xdr:to>
    <xdr:cxnSp macro="">
      <xdr:nvCxnSpPr>
        <xdr:cNvPr id="675" name="直線コネクタ 674">
          <a:extLst>
            <a:ext uri="{FF2B5EF4-FFF2-40B4-BE49-F238E27FC236}">
              <a16:creationId xmlns:a16="http://schemas.microsoft.com/office/drawing/2014/main" id="{F9F80810-3FD3-4211-97B6-4096009CAA6E}"/>
            </a:ext>
          </a:extLst>
        </xdr:cNvPr>
        <xdr:cNvCxnSpPr/>
      </xdr:nvCxnSpPr>
      <xdr:spPr>
        <a:xfrm>
          <a:off x="12814300" y="1433131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76" name="n_1aveValue【消防施設】&#10;有形固定資産減価償却率">
          <a:extLst>
            <a:ext uri="{FF2B5EF4-FFF2-40B4-BE49-F238E27FC236}">
              <a16:creationId xmlns:a16="http://schemas.microsoft.com/office/drawing/2014/main" id="{C51D8305-415C-4DB5-BC2C-40335D880A6D}"/>
            </a:ext>
          </a:extLst>
        </xdr:cNvPr>
        <xdr:cNvSpPr txBox="1"/>
      </xdr:nvSpPr>
      <xdr:spPr>
        <a:xfrm>
          <a:off x="15266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2557</xdr:rowOff>
    </xdr:from>
    <xdr:ext cx="405111" cy="259045"/>
    <xdr:sp macro="" textlink="">
      <xdr:nvSpPr>
        <xdr:cNvPr id="677" name="n_2aveValue【消防施設】&#10;有形固定資産減価償却率">
          <a:extLst>
            <a:ext uri="{FF2B5EF4-FFF2-40B4-BE49-F238E27FC236}">
              <a16:creationId xmlns:a16="http://schemas.microsoft.com/office/drawing/2014/main" id="{22D0E052-69B1-417D-965B-AC516D893A23}"/>
            </a:ext>
          </a:extLst>
        </xdr:cNvPr>
        <xdr:cNvSpPr txBox="1"/>
      </xdr:nvSpPr>
      <xdr:spPr>
        <a:xfrm>
          <a:off x="14389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55897</xdr:rowOff>
    </xdr:from>
    <xdr:ext cx="405111" cy="259045"/>
    <xdr:sp macro="" textlink="">
      <xdr:nvSpPr>
        <xdr:cNvPr id="678" name="n_3aveValue【消防施設】&#10;有形固定資産減価償却率">
          <a:extLst>
            <a:ext uri="{FF2B5EF4-FFF2-40B4-BE49-F238E27FC236}">
              <a16:creationId xmlns:a16="http://schemas.microsoft.com/office/drawing/2014/main" id="{CE18BFEA-FE25-43B0-B87E-5FC7331BD308}"/>
            </a:ext>
          </a:extLst>
        </xdr:cNvPr>
        <xdr:cNvSpPr txBox="1"/>
      </xdr:nvSpPr>
      <xdr:spPr>
        <a:xfrm>
          <a:off x="13500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164482</xdr:rowOff>
    </xdr:from>
    <xdr:ext cx="405111" cy="259045"/>
    <xdr:sp macro="" textlink="">
      <xdr:nvSpPr>
        <xdr:cNvPr id="679" name="n_4aveValue【消防施設】&#10;有形固定資産減価償却率">
          <a:extLst>
            <a:ext uri="{FF2B5EF4-FFF2-40B4-BE49-F238E27FC236}">
              <a16:creationId xmlns:a16="http://schemas.microsoft.com/office/drawing/2014/main" id="{370F993C-D6F7-47FF-BFA8-44A1215FF270}"/>
            </a:ext>
          </a:extLst>
        </xdr:cNvPr>
        <xdr:cNvSpPr txBox="1"/>
      </xdr:nvSpPr>
      <xdr:spPr>
        <a:xfrm>
          <a:off x="12611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xdr:rowOff>
    </xdr:from>
    <xdr:ext cx="405111" cy="259045"/>
    <xdr:sp macro="" textlink="">
      <xdr:nvSpPr>
        <xdr:cNvPr id="680" name="n_1mainValue【消防施設】&#10;有形固定資産減価償却率">
          <a:extLst>
            <a:ext uri="{FF2B5EF4-FFF2-40B4-BE49-F238E27FC236}">
              <a16:creationId xmlns:a16="http://schemas.microsoft.com/office/drawing/2014/main" id="{6C4C10AE-AD56-4E60-A441-D2B0CA7DA562}"/>
            </a:ext>
          </a:extLst>
        </xdr:cNvPr>
        <xdr:cNvSpPr txBox="1"/>
      </xdr:nvSpPr>
      <xdr:spPr>
        <a:xfrm>
          <a:off x="152660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59072</xdr:rowOff>
    </xdr:from>
    <xdr:ext cx="405111" cy="259045"/>
    <xdr:sp macro="" textlink="">
      <xdr:nvSpPr>
        <xdr:cNvPr id="681" name="n_2mainValue【消防施設】&#10;有形固定資産減価償却率">
          <a:extLst>
            <a:ext uri="{FF2B5EF4-FFF2-40B4-BE49-F238E27FC236}">
              <a16:creationId xmlns:a16="http://schemas.microsoft.com/office/drawing/2014/main" id="{9265C5B6-89CD-4633-B2F0-2B8DB3E0ECD0}"/>
            </a:ext>
          </a:extLst>
        </xdr:cNvPr>
        <xdr:cNvSpPr txBox="1"/>
      </xdr:nvSpPr>
      <xdr:spPr>
        <a:xfrm>
          <a:off x="14389744" y="1446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15257</xdr:rowOff>
    </xdr:from>
    <xdr:ext cx="405111" cy="259045"/>
    <xdr:sp macro="" textlink="">
      <xdr:nvSpPr>
        <xdr:cNvPr id="682" name="n_3mainValue【消防施設】&#10;有形固定資産減価償却率">
          <a:extLst>
            <a:ext uri="{FF2B5EF4-FFF2-40B4-BE49-F238E27FC236}">
              <a16:creationId xmlns:a16="http://schemas.microsoft.com/office/drawing/2014/main" id="{8D32CEB9-C9D9-4FD2-9AC5-AFDDF19F877A}"/>
            </a:ext>
          </a:extLst>
        </xdr:cNvPr>
        <xdr:cNvSpPr txBox="1"/>
      </xdr:nvSpPr>
      <xdr:spPr>
        <a:xfrm>
          <a:off x="13500744" y="1441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142891</xdr:rowOff>
    </xdr:from>
    <xdr:ext cx="405111" cy="259045"/>
    <xdr:sp macro="" textlink="">
      <xdr:nvSpPr>
        <xdr:cNvPr id="683" name="n_4mainValue【消防施設】&#10;有形固定資産減価償却率">
          <a:extLst>
            <a:ext uri="{FF2B5EF4-FFF2-40B4-BE49-F238E27FC236}">
              <a16:creationId xmlns:a16="http://schemas.microsoft.com/office/drawing/2014/main" id="{CCC2296A-10F2-4C45-8768-A140D060395B}"/>
            </a:ext>
          </a:extLst>
        </xdr:cNvPr>
        <xdr:cNvSpPr txBox="1"/>
      </xdr:nvSpPr>
      <xdr:spPr>
        <a:xfrm>
          <a:off x="12611744" y="1437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03921CBA-7334-419C-8524-59FBE402DED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7CE3E8DF-8FD2-451F-BE76-82D3A7DB6F9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33B1D4C3-20DB-4E90-8804-6753FCBF82B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D0C9945A-7DDA-4B37-B92C-6D8EB31C3BE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F5DDFC7C-590F-4728-BEEB-54CA163CDC5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D5265A33-5D9C-4BDB-89FD-319430FEF71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CD836446-F4EE-43B9-A956-C1132C010DE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87594219-FBB5-4E60-9C15-4836179E381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33B2E95A-C78E-4011-AD79-EBDCAF4574B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D8800990-1C43-4E5A-9C48-857E54A1349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F2573BF3-5856-4000-87DB-DB6DD2B1E567}"/>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71B06952-02CB-41F4-9C29-3BFEFA680C4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029B7388-C29F-43D8-B227-817E12CC6DBA}"/>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a:extLst>
            <a:ext uri="{FF2B5EF4-FFF2-40B4-BE49-F238E27FC236}">
              <a16:creationId xmlns:a16="http://schemas.microsoft.com/office/drawing/2014/main" id="{C097E3DD-3C96-4089-BA2B-0C9A89B9AEE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A9B081DD-B312-42A4-AC7E-AE95077DD5C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a:extLst>
            <a:ext uri="{FF2B5EF4-FFF2-40B4-BE49-F238E27FC236}">
              <a16:creationId xmlns:a16="http://schemas.microsoft.com/office/drawing/2014/main" id="{F025FE31-5F7B-4097-BD36-6BEB7756DA9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BF7101A6-6F77-452E-AC4A-529EC51DAE4F}"/>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a:extLst>
            <a:ext uri="{FF2B5EF4-FFF2-40B4-BE49-F238E27FC236}">
              <a16:creationId xmlns:a16="http://schemas.microsoft.com/office/drawing/2014/main" id="{5F5C5DBE-A130-4C36-9413-28F03238BB69}"/>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8E639110-0834-455A-B0FE-362C25AA596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a:extLst>
            <a:ext uri="{FF2B5EF4-FFF2-40B4-BE49-F238E27FC236}">
              <a16:creationId xmlns:a16="http://schemas.microsoft.com/office/drawing/2014/main" id="{90ECF0BF-A0B2-4F0C-BBA8-27A349BFEF32}"/>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C251BD1B-AD1E-4455-AB0D-A580A4C4710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F10F78AD-B0D7-4496-B307-027B6FCD720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a16="http://schemas.microsoft.com/office/drawing/2014/main" id="{B7E7346B-BEB0-4F06-A69E-4BA9EA2080C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106680</xdr:rowOff>
    </xdr:from>
    <xdr:to>
      <xdr:col>116</xdr:col>
      <xdr:colOff>62864</xdr:colOff>
      <xdr:row>86</xdr:row>
      <xdr:rowOff>76200</xdr:rowOff>
    </xdr:to>
    <xdr:cxnSp macro="">
      <xdr:nvCxnSpPr>
        <xdr:cNvPr id="707" name="直線コネクタ 706">
          <a:extLst>
            <a:ext uri="{FF2B5EF4-FFF2-40B4-BE49-F238E27FC236}">
              <a16:creationId xmlns:a16="http://schemas.microsoft.com/office/drawing/2014/main" id="{FFD47F95-6EBB-4E00-A64E-1528972480C9}"/>
            </a:ext>
          </a:extLst>
        </xdr:cNvPr>
        <xdr:cNvCxnSpPr/>
      </xdr:nvCxnSpPr>
      <xdr:spPr>
        <a:xfrm flipV="1">
          <a:off x="22160864" y="133083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8" name="【消防施設】&#10;一人当たり面積最小値テキスト">
          <a:extLst>
            <a:ext uri="{FF2B5EF4-FFF2-40B4-BE49-F238E27FC236}">
              <a16:creationId xmlns:a16="http://schemas.microsoft.com/office/drawing/2014/main" id="{06DA0B96-92CB-4ECA-894A-9867BBF315CA}"/>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9" name="直線コネクタ 708">
          <a:extLst>
            <a:ext uri="{FF2B5EF4-FFF2-40B4-BE49-F238E27FC236}">
              <a16:creationId xmlns:a16="http://schemas.microsoft.com/office/drawing/2014/main" id="{5B72F726-74FD-4A20-B129-AA449481E0FD}"/>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53357</xdr:rowOff>
    </xdr:from>
    <xdr:ext cx="469744" cy="259045"/>
    <xdr:sp macro="" textlink="">
      <xdr:nvSpPr>
        <xdr:cNvPr id="710" name="【消防施設】&#10;一人当たり面積最大値テキスト">
          <a:extLst>
            <a:ext uri="{FF2B5EF4-FFF2-40B4-BE49-F238E27FC236}">
              <a16:creationId xmlns:a16="http://schemas.microsoft.com/office/drawing/2014/main" id="{D4665909-819B-4867-9C40-AAF2E12824DA}"/>
            </a:ext>
          </a:extLst>
        </xdr:cNvPr>
        <xdr:cNvSpPr txBox="1"/>
      </xdr:nvSpPr>
      <xdr:spPr>
        <a:xfrm>
          <a:off x="22199600" y="1308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106680</xdr:rowOff>
    </xdr:from>
    <xdr:to>
      <xdr:col>116</xdr:col>
      <xdr:colOff>152400</xdr:colOff>
      <xdr:row>77</xdr:row>
      <xdr:rowOff>106680</xdr:rowOff>
    </xdr:to>
    <xdr:cxnSp macro="">
      <xdr:nvCxnSpPr>
        <xdr:cNvPr id="711" name="直線コネクタ 710">
          <a:extLst>
            <a:ext uri="{FF2B5EF4-FFF2-40B4-BE49-F238E27FC236}">
              <a16:creationId xmlns:a16="http://schemas.microsoft.com/office/drawing/2014/main" id="{BC3C9134-6AFB-422A-ABFB-45BB681BA6EE}"/>
            </a:ext>
          </a:extLst>
        </xdr:cNvPr>
        <xdr:cNvCxnSpPr/>
      </xdr:nvCxnSpPr>
      <xdr:spPr>
        <a:xfrm>
          <a:off x="22072600" y="1330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112413</xdr:rowOff>
    </xdr:from>
    <xdr:ext cx="469744" cy="259045"/>
    <xdr:sp macro="" textlink="">
      <xdr:nvSpPr>
        <xdr:cNvPr id="712" name="【消防施設】&#10;一人当たり面積平均値テキスト">
          <a:extLst>
            <a:ext uri="{FF2B5EF4-FFF2-40B4-BE49-F238E27FC236}">
              <a16:creationId xmlns:a16="http://schemas.microsoft.com/office/drawing/2014/main" id="{ACD5CB53-85A1-4D19-AC5A-0FDFFE874277}"/>
            </a:ext>
          </a:extLst>
        </xdr:cNvPr>
        <xdr:cNvSpPr txBox="1"/>
      </xdr:nvSpPr>
      <xdr:spPr>
        <a:xfrm>
          <a:off x="22199600" y="145142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133986</xdr:rowOff>
    </xdr:from>
    <xdr:to>
      <xdr:col>116</xdr:col>
      <xdr:colOff>114300</xdr:colOff>
      <xdr:row>85</xdr:row>
      <xdr:rowOff>64136</xdr:rowOff>
    </xdr:to>
    <xdr:sp macro="" textlink="">
      <xdr:nvSpPr>
        <xdr:cNvPr id="713" name="フローチャート: 判断 712">
          <a:extLst>
            <a:ext uri="{FF2B5EF4-FFF2-40B4-BE49-F238E27FC236}">
              <a16:creationId xmlns:a16="http://schemas.microsoft.com/office/drawing/2014/main" id="{039B5BF1-070D-4BA0-B111-48296F549C21}"/>
            </a:ext>
          </a:extLst>
        </xdr:cNvPr>
        <xdr:cNvSpPr/>
      </xdr:nvSpPr>
      <xdr:spPr>
        <a:xfrm>
          <a:off x="22110700" y="1453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141605</xdr:rowOff>
    </xdr:from>
    <xdr:to>
      <xdr:col>112</xdr:col>
      <xdr:colOff>38100</xdr:colOff>
      <xdr:row>85</xdr:row>
      <xdr:rowOff>71755</xdr:rowOff>
    </xdr:to>
    <xdr:sp macro="" textlink="">
      <xdr:nvSpPr>
        <xdr:cNvPr id="714" name="フローチャート: 判断 713">
          <a:extLst>
            <a:ext uri="{FF2B5EF4-FFF2-40B4-BE49-F238E27FC236}">
              <a16:creationId xmlns:a16="http://schemas.microsoft.com/office/drawing/2014/main" id="{221650F9-7537-41BA-84C7-05F639E1F1F2}"/>
            </a:ext>
          </a:extLst>
        </xdr:cNvPr>
        <xdr:cNvSpPr/>
      </xdr:nvSpPr>
      <xdr:spPr>
        <a:xfrm>
          <a:off x="212725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111125</xdr:rowOff>
    </xdr:from>
    <xdr:to>
      <xdr:col>107</xdr:col>
      <xdr:colOff>101600</xdr:colOff>
      <xdr:row>85</xdr:row>
      <xdr:rowOff>41275</xdr:rowOff>
    </xdr:to>
    <xdr:sp macro="" textlink="">
      <xdr:nvSpPr>
        <xdr:cNvPr id="715" name="フローチャート: 判断 714">
          <a:extLst>
            <a:ext uri="{FF2B5EF4-FFF2-40B4-BE49-F238E27FC236}">
              <a16:creationId xmlns:a16="http://schemas.microsoft.com/office/drawing/2014/main" id="{3C743249-7B97-4526-9277-181A1DD7B174}"/>
            </a:ext>
          </a:extLst>
        </xdr:cNvPr>
        <xdr:cNvSpPr/>
      </xdr:nvSpPr>
      <xdr:spPr>
        <a:xfrm>
          <a:off x="20383500" y="145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4445</xdr:rowOff>
    </xdr:from>
    <xdr:to>
      <xdr:col>102</xdr:col>
      <xdr:colOff>165100</xdr:colOff>
      <xdr:row>85</xdr:row>
      <xdr:rowOff>106045</xdr:rowOff>
    </xdr:to>
    <xdr:sp macro="" textlink="">
      <xdr:nvSpPr>
        <xdr:cNvPr id="716" name="フローチャート: 判断 715">
          <a:extLst>
            <a:ext uri="{FF2B5EF4-FFF2-40B4-BE49-F238E27FC236}">
              <a16:creationId xmlns:a16="http://schemas.microsoft.com/office/drawing/2014/main" id="{1E1946D8-6F34-4C59-B6A6-956A775B8A94}"/>
            </a:ext>
          </a:extLst>
        </xdr:cNvPr>
        <xdr:cNvSpPr/>
      </xdr:nvSpPr>
      <xdr:spPr>
        <a:xfrm>
          <a:off x="19494500" y="145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717" name="フローチャート: 判断 716">
          <a:extLst>
            <a:ext uri="{FF2B5EF4-FFF2-40B4-BE49-F238E27FC236}">
              <a16:creationId xmlns:a16="http://schemas.microsoft.com/office/drawing/2014/main" id="{C0D660A0-5255-4C40-984C-86C90E760638}"/>
            </a:ext>
          </a:extLst>
        </xdr:cNvPr>
        <xdr:cNvSpPr/>
      </xdr:nvSpPr>
      <xdr:spPr>
        <a:xfrm>
          <a:off x="18605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573F0EF3-F176-4FEA-A8F4-E9C2061D9A6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F00C015E-2D89-4BD5-B270-946EC6858EE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15216872-6D0D-48EE-B6F1-5A91D804BF4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E06DCA1E-1CA0-4B10-93C4-B63A0E97BD0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29057EFB-D5F1-4C07-8B6B-FD1CAAE504C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107314</xdr:rowOff>
    </xdr:from>
    <xdr:to>
      <xdr:col>116</xdr:col>
      <xdr:colOff>114300</xdr:colOff>
      <xdr:row>84</xdr:row>
      <xdr:rowOff>37464</xdr:rowOff>
    </xdr:to>
    <xdr:sp macro="" textlink="">
      <xdr:nvSpPr>
        <xdr:cNvPr id="723" name="楕円 722">
          <a:extLst>
            <a:ext uri="{FF2B5EF4-FFF2-40B4-BE49-F238E27FC236}">
              <a16:creationId xmlns:a16="http://schemas.microsoft.com/office/drawing/2014/main" id="{2E9E1CB8-22AE-4EA9-875F-3E098EF0994F}"/>
            </a:ext>
          </a:extLst>
        </xdr:cNvPr>
        <xdr:cNvSpPr/>
      </xdr:nvSpPr>
      <xdr:spPr>
        <a:xfrm>
          <a:off x="221107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130191</xdr:rowOff>
    </xdr:from>
    <xdr:ext cx="469744" cy="259045"/>
    <xdr:sp macro="" textlink="">
      <xdr:nvSpPr>
        <xdr:cNvPr id="724" name="【消防施設】&#10;一人当たり面積該当値テキスト">
          <a:extLst>
            <a:ext uri="{FF2B5EF4-FFF2-40B4-BE49-F238E27FC236}">
              <a16:creationId xmlns:a16="http://schemas.microsoft.com/office/drawing/2014/main" id="{67A31488-8619-4597-B4CE-65B3EB06FF36}"/>
            </a:ext>
          </a:extLst>
        </xdr:cNvPr>
        <xdr:cNvSpPr txBox="1"/>
      </xdr:nvSpPr>
      <xdr:spPr>
        <a:xfrm>
          <a:off x="22199600" y="1418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118745</xdr:rowOff>
    </xdr:from>
    <xdr:to>
      <xdr:col>112</xdr:col>
      <xdr:colOff>38100</xdr:colOff>
      <xdr:row>84</xdr:row>
      <xdr:rowOff>48895</xdr:rowOff>
    </xdr:to>
    <xdr:sp macro="" textlink="">
      <xdr:nvSpPr>
        <xdr:cNvPr id="725" name="楕円 724">
          <a:extLst>
            <a:ext uri="{FF2B5EF4-FFF2-40B4-BE49-F238E27FC236}">
              <a16:creationId xmlns:a16="http://schemas.microsoft.com/office/drawing/2014/main" id="{F4D791F6-7D5E-4281-AA87-272D6D18BF14}"/>
            </a:ext>
          </a:extLst>
        </xdr:cNvPr>
        <xdr:cNvSpPr/>
      </xdr:nvSpPr>
      <xdr:spPr>
        <a:xfrm>
          <a:off x="21272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158114</xdr:rowOff>
    </xdr:from>
    <xdr:to>
      <xdr:col>116</xdr:col>
      <xdr:colOff>63500</xdr:colOff>
      <xdr:row>83</xdr:row>
      <xdr:rowOff>169545</xdr:rowOff>
    </xdr:to>
    <xdr:cxnSp macro="">
      <xdr:nvCxnSpPr>
        <xdr:cNvPr id="726" name="直線コネクタ 725">
          <a:extLst>
            <a:ext uri="{FF2B5EF4-FFF2-40B4-BE49-F238E27FC236}">
              <a16:creationId xmlns:a16="http://schemas.microsoft.com/office/drawing/2014/main" id="{608636BA-3B8E-4209-BA09-EEE5AB5C1533}"/>
            </a:ext>
          </a:extLst>
        </xdr:cNvPr>
        <xdr:cNvCxnSpPr/>
      </xdr:nvCxnSpPr>
      <xdr:spPr>
        <a:xfrm flipV="1">
          <a:off x="21323300" y="14388464"/>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126364</xdr:rowOff>
    </xdr:from>
    <xdr:to>
      <xdr:col>107</xdr:col>
      <xdr:colOff>101600</xdr:colOff>
      <xdr:row>84</xdr:row>
      <xdr:rowOff>56514</xdr:rowOff>
    </xdr:to>
    <xdr:sp macro="" textlink="">
      <xdr:nvSpPr>
        <xdr:cNvPr id="727" name="楕円 726">
          <a:extLst>
            <a:ext uri="{FF2B5EF4-FFF2-40B4-BE49-F238E27FC236}">
              <a16:creationId xmlns:a16="http://schemas.microsoft.com/office/drawing/2014/main" id="{DDC2FFE8-B871-41E8-8D11-82EE279B6103}"/>
            </a:ext>
          </a:extLst>
        </xdr:cNvPr>
        <xdr:cNvSpPr/>
      </xdr:nvSpPr>
      <xdr:spPr>
        <a:xfrm>
          <a:off x="20383500" y="1435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169545</xdr:rowOff>
    </xdr:from>
    <xdr:to>
      <xdr:col>111</xdr:col>
      <xdr:colOff>177800</xdr:colOff>
      <xdr:row>84</xdr:row>
      <xdr:rowOff>5714</xdr:rowOff>
    </xdr:to>
    <xdr:cxnSp macro="">
      <xdr:nvCxnSpPr>
        <xdr:cNvPr id="728" name="直線コネクタ 727">
          <a:extLst>
            <a:ext uri="{FF2B5EF4-FFF2-40B4-BE49-F238E27FC236}">
              <a16:creationId xmlns:a16="http://schemas.microsoft.com/office/drawing/2014/main" id="{5EDD5EF1-9618-4ED0-B670-39B23E495DC9}"/>
            </a:ext>
          </a:extLst>
        </xdr:cNvPr>
        <xdr:cNvCxnSpPr/>
      </xdr:nvCxnSpPr>
      <xdr:spPr>
        <a:xfrm flipV="1">
          <a:off x="20434300" y="14399895"/>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133986</xdr:rowOff>
    </xdr:from>
    <xdr:to>
      <xdr:col>102</xdr:col>
      <xdr:colOff>165100</xdr:colOff>
      <xdr:row>84</xdr:row>
      <xdr:rowOff>64136</xdr:rowOff>
    </xdr:to>
    <xdr:sp macro="" textlink="">
      <xdr:nvSpPr>
        <xdr:cNvPr id="729" name="楕円 728">
          <a:extLst>
            <a:ext uri="{FF2B5EF4-FFF2-40B4-BE49-F238E27FC236}">
              <a16:creationId xmlns:a16="http://schemas.microsoft.com/office/drawing/2014/main" id="{9CFA056B-6BA7-4C11-AAF7-63735711F97C}"/>
            </a:ext>
          </a:extLst>
        </xdr:cNvPr>
        <xdr:cNvSpPr/>
      </xdr:nvSpPr>
      <xdr:spPr>
        <a:xfrm>
          <a:off x="19494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5714</xdr:rowOff>
    </xdr:from>
    <xdr:to>
      <xdr:col>107</xdr:col>
      <xdr:colOff>50800</xdr:colOff>
      <xdr:row>84</xdr:row>
      <xdr:rowOff>13336</xdr:rowOff>
    </xdr:to>
    <xdr:cxnSp macro="">
      <xdr:nvCxnSpPr>
        <xdr:cNvPr id="730" name="直線コネクタ 729">
          <a:extLst>
            <a:ext uri="{FF2B5EF4-FFF2-40B4-BE49-F238E27FC236}">
              <a16:creationId xmlns:a16="http://schemas.microsoft.com/office/drawing/2014/main" id="{A4B82A16-9843-472F-BE32-0E6C61B28182}"/>
            </a:ext>
          </a:extLst>
        </xdr:cNvPr>
        <xdr:cNvCxnSpPr/>
      </xdr:nvCxnSpPr>
      <xdr:spPr>
        <a:xfrm flipV="1">
          <a:off x="19545300" y="14407514"/>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141605</xdr:rowOff>
    </xdr:from>
    <xdr:to>
      <xdr:col>98</xdr:col>
      <xdr:colOff>38100</xdr:colOff>
      <xdr:row>84</xdr:row>
      <xdr:rowOff>71755</xdr:rowOff>
    </xdr:to>
    <xdr:sp macro="" textlink="">
      <xdr:nvSpPr>
        <xdr:cNvPr id="731" name="楕円 730">
          <a:extLst>
            <a:ext uri="{FF2B5EF4-FFF2-40B4-BE49-F238E27FC236}">
              <a16:creationId xmlns:a16="http://schemas.microsoft.com/office/drawing/2014/main" id="{B44617A8-43AA-4B5F-834F-7B83EE837352}"/>
            </a:ext>
          </a:extLst>
        </xdr:cNvPr>
        <xdr:cNvSpPr/>
      </xdr:nvSpPr>
      <xdr:spPr>
        <a:xfrm>
          <a:off x="18605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13336</xdr:rowOff>
    </xdr:from>
    <xdr:to>
      <xdr:col>102</xdr:col>
      <xdr:colOff>114300</xdr:colOff>
      <xdr:row>84</xdr:row>
      <xdr:rowOff>20955</xdr:rowOff>
    </xdr:to>
    <xdr:cxnSp macro="">
      <xdr:nvCxnSpPr>
        <xdr:cNvPr id="732" name="直線コネクタ 731">
          <a:extLst>
            <a:ext uri="{FF2B5EF4-FFF2-40B4-BE49-F238E27FC236}">
              <a16:creationId xmlns:a16="http://schemas.microsoft.com/office/drawing/2014/main" id="{44C649A0-1616-4A0C-BBF8-A36CC1EFEC78}"/>
            </a:ext>
          </a:extLst>
        </xdr:cNvPr>
        <xdr:cNvCxnSpPr/>
      </xdr:nvCxnSpPr>
      <xdr:spPr>
        <a:xfrm flipV="1">
          <a:off x="18656300" y="14415136"/>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62882</xdr:rowOff>
    </xdr:from>
    <xdr:ext cx="469744" cy="259045"/>
    <xdr:sp macro="" textlink="">
      <xdr:nvSpPr>
        <xdr:cNvPr id="733" name="n_1aveValue【消防施設】&#10;一人当たり面積">
          <a:extLst>
            <a:ext uri="{FF2B5EF4-FFF2-40B4-BE49-F238E27FC236}">
              <a16:creationId xmlns:a16="http://schemas.microsoft.com/office/drawing/2014/main" id="{4F05E36D-E6E2-46E2-B2D7-6CD9E24B6427}"/>
            </a:ext>
          </a:extLst>
        </xdr:cNvPr>
        <xdr:cNvSpPr txBox="1"/>
      </xdr:nvSpPr>
      <xdr:spPr>
        <a:xfrm>
          <a:off x="21075727" y="1463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32402</xdr:rowOff>
    </xdr:from>
    <xdr:ext cx="469744" cy="259045"/>
    <xdr:sp macro="" textlink="">
      <xdr:nvSpPr>
        <xdr:cNvPr id="734" name="n_2aveValue【消防施設】&#10;一人当たり面積">
          <a:extLst>
            <a:ext uri="{FF2B5EF4-FFF2-40B4-BE49-F238E27FC236}">
              <a16:creationId xmlns:a16="http://schemas.microsoft.com/office/drawing/2014/main" id="{277D5855-6B0C-4F36-A7C4-539AA1269DA2}"/>
            </a:ext>
          </a:extLst>
        </xdr:cNvPr>
        <xdr:cNvSpPr txBox="1"/>
      </xdr:nvSpPr>
      <xdr:spPr>
        <a:xfrm>
          <a:off x="20199427" y="1460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97172</xdr:rowOff>
    </xdr:from>
    <xdr:ext cx="469744" cy="259045"/>
    <xdr:sp macro="" textlink="">
      <xdr:nvSpPr>
        <xdr:cNvPr id="735" name="n_3aveValue【消防施設】&#10;一人当たり面積">
          <a:extLst>
            <a:ext uri="{FF2B5EF4-FFF2-40B4-BE49-F238E27FC236}">
              <a16:creationId xmlns:a16="http://schemas.microsoft.com/office/drawing/2014/main" id="{E8CA980C-269D-4BAF-A687-760B89F334EB}"/>
            </a:ext>
          </a:extLst>
        </xdr:cNvPr>
        <xdr:cNvSpPr txBox="1"/>
      </xdr:nvSpPr>
      <xdr:spPr>
        <a:xfrm>
          <a:off x="19310427" y="1467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736" name="n_4aveValue【消防施設】&#10;一人当たり面積">
          <a:extLst>
            <a:ext uri="{FF2B5EF4-FFF2-40B4-BE49-F238E27FC236}">
              <a16:creationId xmlns:a16="http://schemas.microsoft.com/office/drawing/2014/main" id="{034C5198-E757-4C4C-BDFA-EA1FC373BE6D}"/>
            </a:ext>
          </a:extLst>
        </xdr:cNvPr>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65422</xdr:rowOff>
    </xdr:from>
    <xdr:ext cx="469744" cy="259045"/>
    <xdr:sp macro="" textlink="">
      <xdr:nvSpPr>
        <xdr:cNvPr id="737" name="n_1mainValue【消防施設】&#10;一人当たり面積">
          <a:extLst>
            <a:ext uri="{FF2B5EF4-FFF2-40B4-BE49-F238E27FC236}">
              <a16:creationId xmlns:a16="http://schemas.microsoft.com/office/drawing/2014/main" id="{4F3AA34C-BF8C-41B9-9E4B-8231AABD2D5C}"/>
            </a:ext>
          </a:extLst>
        </xdr:cNvPr>
        <xdr:cNvSpPr txBox="1"/>
      </xdr:nvSpPr>
      <xdr:spPr>
        <a:xfrm>
          <a:off x="2107572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73041</xdr:rowOff>
    </xdr:from>
    <xdr:ext cx="469744" cy="259045"/>
    <xdr:sp macro="" textlink="">
      <xdr:nvSpPr>
        <xdr:cNvPr id="738" name="n_2mainValue【消防施設】&#10;一人当たり面積">
          <a:extLst>
            <a:ext uri="{FF2B5EF4-FFF2-40B4-BE49-F238E27FC236}">
              <a16:creationId xmlns:a16="http://schemas.microsoft.com/office/drawing/2014/main" id="{03F9A701-839A-4BB9-9651-4C6D2B978B49}"/>
            </a:ext>
          </a:extLst>
        </xdr:cNvPr>
        <xdr:cNvSpPr txBox="1"/>
      </xdr:nvSpPr>
      <xdr:spPr>
        <a:xfrm>
          <a:off x="20199427" y="1413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80663</xdr:rowOff>
    </xdr:from>
    <xdr:ext cx="469744" cy="259045"/>
    <xdr:sp macro="" textlink="">
      <xdr:nvSpPr>
        <xdr:cNvPr id="739" name="n_3mainValue【消防施設】&#10;一人当たり面積">
          <a:extLst>
            <a:ext uri="{FF2B5EF4-FFF2-40B4-BE49-F238E27FC236}">
              <a16:creationId xmlns:a16="http://schemas.microsoft.com/office/drawing/2014/main" id="{ED75030E-950A-40EB-8158-75EA456256EF}"/>
            </a:ext>
          </a:extLst>
        </xdr:cNvPr>
        <xdr:cNvSpPr txBox="1"/>
      </xdr:nvSpPr>
      <xdr:spPr>
        <a:xfrm>
          <a:off x="19310427" y="1413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88282</xdr:rowOff>
    </xdr:from>
    <xdr:ext cx="469744" cy="259045"/>
    <xdr:sp macro="" textlink="">
      <xdr:nvSpPr>
        <xdr:cNvPr id="740" name="n_4mainValue【消防施設】&#10;一人当たり面積">
          <a:extLst>
            <a:ext uri="{FF2B5EF4-FFF2-40B4-BE49-F238E27FC236}">
              <a16:creationId xmlns:a16="http://schemas.microsoft.com/office/drawing/2014/main" id="{713AA061-7DF1-4817-8D6B-E060B677DA8B}"/>
            </a:ext>
          </a:extLst>
        </xdr:cNvPr>
        <xdr:cNvSpPr txBox="1"/>
      </xdr:nvSpPr>
      <xdr:spPr>
        <a:xfrm>
          <a:off x="18421427" y="1414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3A068758-7AB3-4E79-A36E-11CA22780FB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559D9DCD-5F30-4E17-8C70-70A8F283D0B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6800EB61-ACED-428F-BFB6-775757B51B7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748A3B07-2B1D-45FA-9A91-08D2BC3BB96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FCBFDAFB-452C-4EDA-8ABD-C7609DCCB44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B6D449F9-F378-4986-AC81-D2120B02AB8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58124142-F9DF-469E-A108-956A29E788F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EDAA9147-26BB-4E3D-A3DE-F81144CDABA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8736A192-DD50-4C41-AE71-F42DCE86B73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E49358F2-F477-4A16-BE10-1EEBE331A73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C00E1E2C-A9AE-461F-9E5D-A0BDCA997B0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2" name="直線コネクタ 751">
          <a:extLst>
            <a:ext uri="{FF2B5EF4-FFF2-40B4-BE49-F238E27FC236}">
              <a16:creationId xmlns:a16="http://schemas.microsoft.com/office/drawing/2014/main" id="{3B448806-713D-4FAE-BE85-D736D52A0A8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3" name="テキスト ボックス 752">
          <a:extLst>
            <a:ext uri="{FF2B5EF4-FFF2-40B4-BE49-F238E27FC236}">
              <a16:creationId xmlns:a16="http://schemas.microsoft.com/office/drawing/2014/main" id="{1FD77BFC-F187-41BD-B12F-1A2C69C3D487}"/>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4" name="直線コネクタ 753">
          <a:extLst>
            <a:ext uri="{FF2B5EF4-FFF2-40B4-BE49-F238E27FC236}">
              <a16:creationId xmlns:a16="http://schemas.microsoft.com/office/drawing/2014/main" id="{CD59C09A-BC2F-4422-AB27-E1E09DA15DB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5" name="テキスト ボックス 754">
          <a:extLst>
            <a:ext uri="{FF2B5EF4-FFF2-40B4-BE49-F238E27FC236}">
              <a16:creationId xmlns:a16="http://schemas.microsoft.com/office/drawing/2014/main" id="{0746F8D7-A8F7-4EAE-8F21-3D6132DFBF97}"/>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6" name="直線コネクタ 755">
          <a:extLst>
            <a:ext uri="{FF2B5EF4-FFF2-40B4-BE49-F238E27FC236}">
              <a16:creationId xmlns:a16="http://schemas.microsoft.com/office/drawing/2014/main" id="{53636559-69D1-4C28-AFEF-45744819F19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7" name="テキスト ボックス 756">
          <a:extLst>
            <a:ext uri="{FF2B5EF4-FFF2-40B4-BE49-F238E27FC236}">
              <a16:creationId xmlns:a16="http://schemas.microsoft.com/office/drawing/2014/main" id="{1BD957A3-AB01-491E-AB7E-7EF4E470597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8" name="直線コネクタ 757">
          <a:extLst>
            <a:ext uri="{FF2B5EF4-FFF2-40B4-BE49-F238E27FC236}">
              <a16:creationId xmlns:a16="http://schemas.microsoft.com/office/drawing/2014/main" id="{4F08A79F-DBE3-4CD6-A4D6-C8E688571A6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9" name="テキスト ボックス 758">
          <a:extLst>
            <a:ext uri="{FF2B5EF4-FFF2-40B4-BE49-F238E27FC236}">
              <a16:creationId xmlns:a16="http://schemas.microsoft.com/office/drawing/2014/main" id="{172B9F40-B6D6-4637-A6AA-DE4162CA493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0" name="直線コネクタ 759">
          <a:extLst>
            <a:ext uri="{FF2B5EF4-FFF2-40B4-BE49-F238E27FC236}">
              <a16:creationId xmlns:a16="http://schemas.microsoft.com/office/drawing/2014/main" id="{E1543F0B-26FE-41B6-9FD7-830B5763050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1" name="テキスト ボックス 760">
          <a:extLst>
            <a:ext uri="{FF2B5EF4-FFF2-40B4-BE49-F238E27FC236}">
              <a16:creationId xmlns:a16="http://schemas.microsoft.com/office/drawing/2014/main" id="{74874DF6-21EF-4AD9-B562-6F10C5514D1E}"/>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2" name="直線コネクタ 761">
          <a:extLst>
            <a:ext uri="{FF2B5EF4-FFF2-40B4-BE49-F238E27FC236}">
              <a16:creationId xmlns:a16="http://schemas.microsoft.com/office/drawing/2014/main" id="{F33F0D6B-C5F4-45E1-B30E-81C48DD7C2A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3" name="テキスト ボックス 762">
          <a:extLst>
            <a:ext uri="{FF2B5EF4-FFF2-40B4-BE49-F238E27FC236}">
              <a16:creationId xmlns:a16="http://schemas.microsoft.com/office/drawing/2014/main" id="{0B392F7C-D441-41FB-A77F-37CFE8786D3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BC708258-6357-48FD-A4E0-391A65AA718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a16="http://schemas.microsoft.com/office/drawing/2014/main" id="{2118244F-77E2-4C71-93CE-CFD421A1EF8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19050</xdr:rowOff>
    </xdr:to>
    <xdr:cxnSp macro="">
      <xdr:nvCxnSpPr>
        <xdr:cNvPr id="766" name="直線コネクタ 765">
          <a:extLst>
            <a:ext uri="{FF2B5EF4-FFF2-40B4-BE49-F238E27FC236}">
              <a16:creationId xmlns:a16="http://schemas.microsoft.com/office/drawing/2014/main" id="{C083DEF9-2F4B-4DCE-8C20-59FA06A7A1A6}"/>
            </a:ext>
          </a:extLst>
        </xdr:cNvPr>
        <xdr:cNvCxnSpPr/>
      </xdr:nvCxnSpPr>
      <xdr:spPr>
        <a:xfrm flipV="1">
          <a:off x="16318864" y="17147721"/>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22877</xdr:rowOff>
    </xdr:from>
    <xdr:ext cx="405111" cy="259045"/>
    <xdr:sp macro="" textlink="">
      <xdr:nvSpPr>
        <xdr:cNvPr id="767" name="【庁舎】&#10;有形固定資産減価償却率最小値テキスト">
          <a:extLst>
            <a:ext uri="{FF2B5EF4-FFF2-40B4-BE49-F238E27FC236}">
              <a16:creationId xmlns:a16="http://schemas.microsoft.com/office/drawing/2014/main" id="{A9C190E3-E578-4C52-A12E-753D37C308F9}"/>
            </a:ext>
          </a:extLst>
        </xdr:cNvPr>
        <xdr:cNvSpPr txBox="1"/>
      </xdr:nvSpPr>
      <xdr:spPr>
        <a:xfrm>
          <a:off x="16357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19050</xdr:rowOff>
    </xdr:from>
    <xdr:to>
      <xdr:col>86</xdr:col>
      <xdr:colOff>25400</xdr:colOff>
      <xdr:row>109</xdr:row>
      <xdr:rowOff>19050</xdr:rowOff>
    </xdr:to>
    <xdr:cxnSp macro="">
      <xdr:nvCxnSpPr>
        <xdr:cNvPr id="768" name="直線コネクタ 767">
          <a:extLst>
            <a:ext uri="{FF2B5EF4-FFF2-40B4-BE49-F238E27FC236}">
              <a16:creationId xmlns:a16="http://schemas.microsoft.com/office/drawing/2014/main" id="{D66E3041-9AEC-467A-80AD-922608A3E1CE}"/>
            </a:ext>
          </a:extLst>
        </xdr:cNvPr>
        <xdr:cNvCxnSpPr/>
      </xdr:nvCxnSpPr>
      <xdr:spPr>
        <a:xfrm>
          <a:off x="16230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769" name="【庁舎】&#10;有形固定資産減価償却率最大値テキスト">
          <a:extLst>
            <a:ext uri="{FF2B5EF4-FFF2-40B4-BE49-F238E27FC236}">
              <a16:creationId xmlns:a16="http://schemas.microsoft.com/office/drawing/2014/main" id="{A29EDDB8-073E-4AD0-8480-5E3266D4A023}"/>
            </a:ext>
          </a:extLst>
        </xdr:cNvPr>
        <xdr:cNvSpPr txBox="1"/>
      </xdr:nvSpPr>
      <xdr:spPr>
        <a:xfrm>
          <a:off x="16357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770" name="直線コネクタ 769">
          <a:extLst>
            <a:ext uri="{FF2B5EF4-FFF2-40B4-BE49-F238E27FC236}">
              <a16:creationId xmlns:a16="http://schemas.microsoft.com/office/drawing/2014/main" id="{A297C14E-8D8C-4376-9E1D-710FB2B6A29E}"/>
            </a:ext>
          </a:extLst>
        </xdr:cNvPr>
        <xdr:cNvCxnSpPr/>
      </xdr:nvCxnSpPr>
      <xdr:spPr>
        <a:xfrm>
          <a:off x="16230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771" name="【庁舎】&#10;有形固定資産減価償却率平均値テキスト">
          <a:extLst>
            <a:ext uri="{FF2B5EF4-FFF2-40B4-BE49-F238E27FC236}">
              <a16:creationId xmlns:a16="http://schemas.microsoft.com/office/drawing/2014/main" id="{C4E20CE6-F86D-458C-A27B-CB8E80FA5F5F}"/>
            </a:ext>
          </a:extLst>
        </xdr:cNvPr>
        <xdr:cNvSpPr txBox="1"/>
      </xdr:nvSpPr>
      <xdr:spPr>
        <a:xfrm>
          <a:off x="16357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2" name="フローチャート: 判断 771">
          <a:extLst>
            <a:ext uri="{FF2B5EF4-FFF2-40B4-BE49-F238E27FC236}">
              <a16:creationId xmlns:a16="http://schemas.microsoft.com/office/drawing/2014/main" id="{78C327CA-7FB7-4C8B-A0F3-85806734D32D}"/>
            </a:ext>
          </a:extLst>
        </xdr:cNvPr>
        <xdr:cNvSpPr/>
      </xdr:nvSpPr>
      <xdr:spPr>
        <a:xfrm>
          <a:off x="16268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66221</xdr:rowOff>
    </xdr:from>
    <xdr:to>
      <xdr:col>81</xdr:col>
      <xdr:colOff>101600</xdr:colOff>
      <xdr:row>104</xdr:row>
      <xdr:rowOff>167821</xdr:rowOff>
    </xdr:to>
    <xdr:sp macro="" textlink="">
      <xdr:nvSpPr>
        <xdr:cNvPr id="773" name="フローチャート: 判断 772">
          <a:extLst>
            <a:ext uri="{FF2B5EF4-FFF2-40B4-BE49-F238E27FC236}">
              <a16:creationId xmlns:a16="http://schemas.microsoft.com/office/drawing/2014/main" id="{AA49D754-4CE9-4118-BD56-8251CD8A026A}"/>
            </a:ext>
          </a:extLst>
        </xdr:cNvPr>
        <xdr:cNvSpPr/>
      </xdr:nvSpPr>
      <xdr:spPr>
        <a:xfrm>
          <a:off x="15430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98879</xdr:rowOff>
    </xdr:from>
    <xdr:to>
      <xdr:col>76</xdr:col>
      <xdr:colOff>165100</xdr:colOff>
      <xdr:row>105</xdr:row>
      <xdr:rowOff>29029</xdr:rowOff>
    </xdr:to>
    <xdr:sp macro="" textlink="">
      <xdr:nvSpPr>
        <xdr:cNvPr id="774" name="フローチャート: 判断 773">
          <a:extLst>
            <a:ext uri="{FF2B5EF4-FFF2-40B4-BE49-F238E27FC236}">
              <a16:creationId xmlns:a16="http://schemas.microsoft.com/office/drawing/2014/main" id="{609BEE82-9C6C-4F07-B470-77EFFE20BD72}"/>
            </a:ext>
          </a:extLst>
        </xdr:cNvPr>
        <xdr:cNvSpPr/>
      </xdr:nvSpPr>
      <xdr:spPr>
        <a:xfrm>
          <a:off x="14541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775" name="フローチャート: 判断 774">
          <a:extLst>
            <a:ext uri="{FF2B5EF4-FFF2-40B4-BE49-F238E27FC236}">
              <a16:creationId xmlns:a16="http://schemas.microsoft.com/office/drawing/2014/main" id="{06249E05-6740-4528-B54D-26C2CAFC7A84}"/>
            </a:ext>
          </a:extLst>
        </xdr:cNvPr>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72752</xdr:rowOff>
    </xdr:from>
    <xdr:to>
      <xdr:col>67</xdr:col>
      <xdr:colOff>101600</xdr:colOff>
      <xdr:row>105</xdr:row>
      <xdr:rowOff>2902</xdr:rowOff>
    </xdr:to>
    <xdr:sp macro="" textlink="">
      <xdr:nvSpPr>
        <xdr:cNvPr id="776" name="フローチャート: 判断 775">
          <a:extLst>
            <a:ext uri="{FF2B5EF4-FFF2-40B4-BE49-F238E27FC236}">
              <a16:creationId xmlns:a16="http://schemas.microsoft.com/office/drawing/2014/main" id="{13ACF24F-1523-44AF-A585-0B49827E0840}"/>
            </a:ext>
          </a:extLst>
        </xdr:cNvPr>
        <xdr:cNvSpPr/>
      </xdr:nvSpPr>
      <xdr:spPr>
        <a:xfrm>
          <a:off x="12763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DA3BAA06-924A-40F0-A734-7EDA204A148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559130A7-8C52-4F21-B4CA-FA7AEE6B8CA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CE894D2E-9291-4439-9EBB-653889101B7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D1CD86AF-BB3F-4206-8E51-1CF4CC518C0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AFE818D1-3FBA-4C95-98FC-DBA23146F5C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90714</xdr:rowOff>
    </xdr:from>
    <xdr:to>
      <xdr:col>85</xdr:col>
      <xdr:colOff>177800</xdr:colOff>
      <xdr:row>109</xdr:row>
      <xdr:rowOff>20864</xdr:rowOff>
    </xdr:to>
    <xdr:sp macro="" textlink="">
      <xdr:nvSpPr>
        <xdr:cNvPr id="782" name="楕円 781">
          <a:extLst>
            <a:ext uri="{FF2B5EF4-FFF2-40B4-BE49-F238E27FC236}">
              <a16:creationId xmlns:a16="http://schemas.microsoft.com/office/drawing/2014/main" id="{37ADB3D7-AD3C-4234-9151-8B7D66CE7937}"/>
            </a:ext>
          </a:extLst>
        </xdr:cNvPr>
        <xdr:cNvSpPr/>
      </xdr:nvSpPr>
      <xdr:spPr>
        <a:xfrm>
          <a:off x="162687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5641</xdr:rowOff>
    </xdr:from>
    <xdr:ext cx="405111" cy="259045"/>
    <xdr:sp macro="" textlink="">
      <xdr:nvSpPr>
        <xdr:cNvPr id="783" name="【庁舎】&#10;有形固定資産減価償却率該当値テキスト">
          <a:extLst>
            <a:ext uri="{FF2B5EF4-FFF2-40B4-BE49-F238E27FC236}">
              <a16:creationId xmlns:a16="http://schemas.microsoft.com/office/drawing/2014/main" id="{9BA9B08F-AE61-4D45-BD71-58C3402EADC2}"/>
            </a:ext>
          </a:extLst>
        </xdr:cNvPr>
        <xdr:cNvSpPr txBox="1"/>
      </xdr:nvSpPr>
      <xdr:spPr>
        <a:xfrm>
          <a:off x="16357600" y="18522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116839</xdr:rowOff>
    </xdr:from>
    <xdr:to>
      <xdr:col>81</xdr:col>
      <xdr:colOff>101600</xdr:colOff>
      <xdr:row>109</xdr:row>
      <xdr:rowOff>46989</xdr:rowOff>
    </xdr:to>
    <xdr:sp macro="" textlink="">
      <xdr:nvSpPr>
        <xdr:cNvPr id="784" name="楕円 783">
          <a:extLst>
            <a:ext uri="{FF2B5EF4-FFF2-40B4-BE49-F238E27FC236}">
              <a16:creationId xmlns:a16="http://schemas.microsoft.com/office/drawing/2014/main" id="{B13A7489-E77E-433B-BE86-143566999EF4}"/>
            </a:ext>
          </a:extLst>
        </xdr:cNvPr>
        <xdr:cNvSpPr/>
      </xdr:nvSpPr>
      <xdr:spPr>
        <a:xfrm>
          <a:off x="154305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141514</xdr:rowOff>
    </xdr:from>
    <xdr:to>
      <xdr:col>85</xdr:col>
      <xdr:colOff>127000</xdr:colOff>
      <xdr:row>108</xdr:row>
      <xdr:rowOff>167639</xdr:rowOff>
    </xdr:to>
    <xdr:cxnSp macro="">
      <xdr:nvCxnSpPr>
        <xdr:cNvPr id="785" name="直線コネクタ 784">
          <a:extLst>
            <a:ext uri="{FF2B5EF4-FFF2-40B4-BE49-F238E27FC236}">
              <a16:creationId xmlns:a16="http://schemas.microsoft.com/office/drawing/2014/main" id="{FD5E4BF3-6958-4504-98A0-9309CD6D10ED}"/>
            </a:ext>
          </a:extLst>
        </xdr:cNvPr>
        <xdr:cNvCxnSpPr/>
      </xdr:nvCxnSpPr>
      <xdr:spPr>
        <a:xfrm flipV="1">
          <a:off x="15481300" y="18658114"/>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113574</xdr:rowOff>
    </xdr:from>
    <xdr:to>
      <xdr:col>76</xdr:col>
      <xdr:colOff>165100</xdr:colOff>
      <xdr:row>109</xdr:row>
      <xdr:rowOff>43724</xdr:rowOff>
    </xdr:to>
    <xdr:sp macro="" textlink="">
      <xdr:nvSpPr>
        <xdr:cNvPr id="786" name="楕円 785">
          <a:extLst>
            <a:ext uri="{FF2B5EF4-FFF2-40B4-BE49-F238E27FC236}">
              <a16:creationId xmlns:a16="http://schemas.microsoft.com/office/drawing/2014/main" id="{6A56C1CE-0539-4092-BF7C-2655E806197B}"/>
            </a:ext>
          </a:extLst>
        </xdr:cNvPr>
        <xdr:cNvSpPr/>
      </xdr:nvSpPr>
      <xdr:spPr>
        <a:xfrm>
          <a:off x="14541500" y="1863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164374</xdr:rowOff>
    </xdr:from>
    <xdr:to>
      <xdr:col>81</xdr:col>
      <xdr:colOff>50800</xdr:colOff>
      <xdr:row>108</xdr:row>
      <xdr:rowOff>167639</xdr:rowOff>
    </xdr:to>
    <xdr:cxnSp macro="">
      <xdr:nvCxnSpPr>
        <xdr:cNvPr id="787" name="直線コネクタ 786">
          <a:extLst>
            <a:ext uri="{FF2B5EF4-FFF2-40B4-BE49-F238E27FC236}">
              <a16:creationId xmlns:a16="http://schemas.microsoft.com/office/drawing/2014/main" id="{F143A57C-6F46-45B8-BB46-1EFCA3179C74}"/>
            </a:ext>
          </a:extLst>
        </xdr:cNvPr>
        <xdr:cNvCxnSpPr/>
      </xdr:nvCxnSpPr>
      <xdr:spPr>
        <a:xfrm>
          <a:off x="14592300" y="18680974"/>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110308</xdr:rowOff>
    </xdr:from>
    <xdr:to>
      <xdr:col>72</xdr:col>
      <xdr:colOff>38100</xdr:colOff>
      <xdr:row>109</xdr:row>
      <xdr:rowOff>40458</xdr:rowOff>
    </xdr:to>
    <xdr:sp macro="" textlink="">
      <xdr:nvSpPr>
        <xdr:cNvPr id="788" name="楕円 787">
          <a:extLst>
            <a:ext uri="{FF2B5EF4-FFF2-40B4-BE49-F238E27FC236}">
              <a16:creationId xmlns:a16="http://schemas.microsoft.com/office/drawing/2014/main" id="{5D3BE6C7-0C3E-4FEF-8053-DA25AA361B86}"/>
            </a:ext>
          </a:extLst>
        </xdr:cNvPr>
        <xdr:cNvSpPr/>
      </xdr:nvSpPr>
      <xdr:spPr>
        <a:xfrm>
          <a:off x="13652500" y="1862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161108</xdr:rowOff>
    </xdr:from>
    <xdr:to>
      <xdr:col>76</xdr:col>
      <xdr:colOff>114300</xdr:colOff>
      <xdr:row>108</xdr:row>
      <xdr:rowOff>164374</xdr:rowOff>
    </xdr:to>
    <xdr:cxnSp macro="">
      <xdr:nvCxnSpPr>
        <xdr:cNvPr id="789" name="直線コネクタ 788">
          <a:extLst>
            <a:ext uri="{FF2B5EF4-FFF2-40B4-BE49-F238E27FC236}">
              <a16:creationId xmlns:a16="http://schemas.microsoft.com/office/drawing/2014/main" id="{588D314D-FDCF-4E7A-8A58-A82E22123A58}"/>
            </a:ext>
          </a:extLst>
        </xdr:cNvPr>
        <xdr:cNvCxnSpPr/>
      </xdr:nvCxnSpPr>
      <xdr:spPr>
        <a:xfrm>
          <a:off x="13703300" y="1867770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107043</xdr:rowOff>
    </xdr:from>
    <xdr:to>
      <xdr:col>67</xdr:col>
      <xdr:colOff>101600</xdr:colOff>
      <xdr:row>109</xdr:row>
      <xdr:rowOff>37193</xdr:rowOff>
    </xdr:to>
    <xdr:sp macro="" textlink="">
      <xdr:nvSpPr>
        <xdr:cNvPr id="790" name="楕円 789">
          <a:extLst>
            <a:ext uri="{FF2B5EF4-FFF2-40B4-BE49-F238E27FC236}">
              <a16:creationId xmlns:a16="http://schemas.microsoft.com/office/drawing/2014/main" id="{CCB7CBA5-D164-4273-85CF-A802502074AA}"/>
            </a:ext>
          </a:extLst>
        </xdr:cNvPr>
        <xdr:cNvSpPr/>
      </xdr:nvSpPr>
      <xdr:spPr>
        <a:xfrm>
          <a:off x="12763500"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157843</xdr:rowOff>
    </xdr:from>
    <xdr:to>
      <xdr:col>71</xdr:col>
      <xdr:colOff>177800</xdr:colOff>
      <xdr:row>108</xdr:row>
      <xdr:rowOff>161108</xdr:rowOff>
    </xdr:to>
    <xdr:cxnSp macro="">
      <xdr:nvCxnSpPr>
        <xdr:cNvPr id="791" name="直線コネクタ 790">
          <a:extLst>
            <a:ext uri="{FF2B5EF4-FFF2-40B4-BE49-F238E27FC236}">
              <a16:creationId xmlns:a16="http://schemas.microsoft.com/office/drawing/2014/main" id="{CEF15A21-C96C-4471-9E3A-7B5BDF23DE7F}"/>
            </a:ext>
          </a:extLst>
        </xdr:cNvPr>
        <xdr:cNvCxnSpPr/>
      </xdr:nvCxnSpPr>
      <xdr:spPr>
        <a:xfrm>
          <a:off x="12814300" y="1867444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12898</xdr:rowOff>
    </xdr:from>
    <xdr:ext cx="405111" cy="259045"/>
    <xdr:sp macro="" textlink="">
      <xdr:nvSpPr>
        <xdr:cNvPr id="792" name="n_1aveValue【庁舎】&#10;有形固定資産減価償却率">
          <a:extLst>
            <a:ext uri="{FF2B5EF4-FFF2-40B4-BE49-F238E27FC236}">
              <a16:creationId xmlns:a16="http://schemas.microsoft.com/office/drawing/2014/main" id="{AAACF5CE-7D83-42FC-ADED-C3C156A9031D}"/>
            </a:ext>
          </a:extLst>
        </xdr:cNvPr>
        <xdr:cNvSpPr txBox="1"/>
      </xdr:nvSpPr>
      <xdr:spPr>
        <a:xfrm>
          <a:off x="152660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45556</xdr:rowOff>
    </xdr:from>
    <xdr:ext cx="405111" cy="259045"/>
    <xdr:sp macro="" textlink="">
      <xdr:nvSpPr>
        <xdr:cNvPr id="793" name="n_2aveValue【庁舎】&#10;有形固定資産減価償却率">
          <a:extLst>
            <a:ext uri="{FF2B5EF4-FFF2-40B4-BE49-F238E27FC236}">
              <a16:creationId xmlns:a16="http://schemas.microsoft.com/office/drawing/2014/main" id="{95577C31-055B-4C44-9F75-C58A4FF0BD25}"/>
            </a:ext>
          </a:extLst>
        </xdr:cNvPr>
        <xdr:cNvSpPr txBox="1"/>
      </xdr:nvSpPr>
      <xdr:spPr>
        <a:xfrm>
          <a:off x="143897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30859</xdr:rowOff>
    </xdr:from>
    <xdr:ext cx="405111" cy="259045"/>
    <xdr:sp macro="" textlink="">
      <xdr:nvSpPr>
        <xdr:cNvPr id="794" name="n_3aveValue【庁舎】&#10;有形固定資産減価償却率">
          <a:extLst>
            <a:ext uri="{FF2B5EF4-FFF2-40B4-BE49-F238E27FC236}">
              <a16:creationId xmlns:a16="http://schemas.microsoft.com/office/drawing/2014/main" id="{DB131DCC-F11C-42EF-A34C-4E5589CC4D5B}"/>
            </a:ext>
          </a:extLst>
        </xdr:cNvPr>
        <xdr:cNvSpPr txBox="1"/>
      </xdr:nvSpPr>
      <xdr:spPr>
        <a:xfrm>
          <a:off x="13500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19429</xdr:rowOff>
    </xdr:from>
    <xdr:ext cx="405111" cy="259045"/>
    <xdr:sp macro="" textlink="">
      <xdr:nvSpPr>
        <xdr:cNvPr id="795" name="n_4aveValue【庁舎】&#10;有形固定資産減価償却率">
          <a:extLst>
            <a:ext uri="{FF2B5EF4-FFF2-40B4-BE49-F238E27FC236}">
              <a16:creationId xmlns:a16="http://schemas.microsoft.com/office/drawing/2014/main" id="{36620E49-5F1A-4CC7-9A40-6A50166C0051}"/>
            </a:ext>
          </a:extLst>
        </xdr:cNvPr>
        <xdr:cNvSpPr txBox="1"/>
      </xdr:nvSpPr>
      <xdr:spPr>
        <a:xfrm>
          <a:off x="12611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38116</xdr:rowOff>
    </xdr:from>
    <xdr:ext cx="405111" cy="259045"/>
    <xdr:sp macro="" textlink="">
      <xdr:nvSpPr>
        <xdr:cNvPr id="796" name="n_1mainValue【庁舎】&#10;有形固定資産減価償却率">
          <a:extLst>
            <a:ext uri="{FF2B5EF4-FFF2-40B4-BE49-F238E27FC236}">
              <a16:creationId xmlns:a16="http://schemas.microsoft.com/office/drawing/2014/main" id="{80595189-B87E-46A1-8656-5C4FD18A8057}"/>
            </a:ext>
          </a:extLst>
        </xdr:cNvPr>
        <xdr:cNvSpPr txBox="1"/>
      </xdr:nvSpPr>
      <xdr:spPr>
        <a:xfrm>
          <a:off x="15266044" y="1872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34851</xdr:rowOff>
    </xdr:from>
    <xdr:ext cx="405111" cy="259045"/>
    <xdr:sp macro="" textlink="">
      <xdr:nvSpPr>
        <xdr:cNvPr id="797" name="n_2mainValue【庁舎】&#10;有形固定資産減価償却率">
          <a:extLst>
            <a:ext uri="{FF2B5EF4-FFF2-40B4-BE49-F238E27FC236}">
              <a16:creationId xmlns:a16="http://schemas.microsoft.com/office/drawing/2014/main" id="{A87C1197-0A8C-4035-B517-C4A5641A6340}"/>
            </a:ext>
          </a:extLst>
        </xdr:cNvPr>
        <xdr:cNvSpPr txBox="1"/>
      </xdr:nvSpPr>
      <xdr:spPr>
        <a:xfrm>
          <a:off x="14389744" y="1872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31585</xdr:rowOff>
    </xdr:from>
    <xdr:ext cx="405111" cy="259045"/>
    <xdr:sp macro="" textlink="">
      <xdr:nvSpPr>
        <xdr:cNvPr id="798" name="n_3mainValue【庁舎】&#10;有形固定資産減価償却率">
          <a:extLst>
            <a:ext uri="{FF2B5EF4-FFF2-40B4-BE49-F238E27FC236}">
              <a16:creationId xmlns:a16="http://schemas.microsoft.com/office/drawing/2014/main" id="{BCCC7085-4DEE-4050-BFF9-52EFEBA06694}"/>
            </a:ext>
          </a:extLst>
        </xdr:cNvPr>
        <xdr:cNvSpPr txBox="1"/>
      </xdr:nvSpPr>
      <xdr:spPr>
        <a:xfrm>
          <a:off x="13500744" y="1871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28320</xdr:rowOff>
    </xdr:from>
    <xdr:ext cx="405111" cy="259045"/>
    <xdr:sp macro="" textlink="">
      <xdr:nvSpPr>
        <xdr:cNvPr id="799" name="n_4mainValue【庁舎】&#10;有形固定資産減価償却率">
          <a:extLst>
            <a:ext uri="{FF2B5EF4-FFF2-40B4-BE49-F238E27FC236}">
              <a16:creationId xmlns:a16="http://schemas.microsoft.com/office/drawing/2014/main" id="{B7615C1F-0103-4FE3-905C-57431990A703}"/>
            </a:ext>
          </a:extLst>
        </xdr:cNvPr>
        <xdr:cNvSpPr txBox="1"/>
      </xdr:nvSpPr>
      <xdr:spPr>
        <a:xfrm>
          <a:off x="12611744" y="1871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C0B878D1-7DC5-4261-AA90-7F50CB9E9C3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C81BD27D-115C-4CE5-9ED3-5356A5809C8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2F7E0F5E-B506-4736-9FBA-9E76D1BFB57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D03AD5CC-5DF0-4B8D-8011-8BB163F109F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A3AE1011-B9DD-4DC2-9A27-8791C736637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42E1A863-19E6-4018-AB80-4D9876958E8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5E44218B-A69C-414D-B7F5-1CE2FEDB6D2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E3CC1311-5E1F-4727-93E4-01E736948D8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AA869D6E-87C4-4518-9697-F094F68A859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85042F9E-04BA-4122-B191-9B5BD75521C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0" name="直線コネクタ 809">
          <a:extLst>
            <a:ext uri="{FF2B5EF4-FFF2-40B4-BE49-F238E27FC236}">
              <a16:creationId xmlns:a16="http://schemas.microsoft.com/office/drawing/2014/main" id="{06E1568F-410E-4D44-BCA2-BB7F8C07FAF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1" name="テキスト ボックス 810">
          <a:extLst>
            <a:ext uri="{FF2B5EF4-FFF2-40B4-BE49-F238E27FC236}">
              <a16:creationId xmlns:a16="http://schemas.microsoft.com/office/drawing/2014/main" id="{6A336139-9317-43EF-8D28-DA01BAC8823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2" name="直線コネクタ 811">
          <a:extLst>
            <a:ext uri="{FF2B5EF4-FFF2-40B4-BE49-F238E27FC236}">
              <a16:creationId xmlns:a16="http://schemas.microsoft.com/office/drawing/2014/main" id="{CDB20D9B-0DE5-42D4-9361-EE625F39E8F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3" name="テキスト ボックス 812">
          <a:extLst>
            <a:ext uri="{FF2B5EF4-FFF2-40B4-BE49-F238E27FC236}">
              <a16:creationId xmlns:a16="http://schemas.microsoft.com/office/drawing/2014/main" id="{F1EC9B36-108E-4DE2-A5C9-17114FB5E75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4" name="直線コネクタ 813">
          <a:extLst>
            <a:ext uri="{FF2B5EF4-FFF2-40B4-BE49-F238E27FC236}">
              <a16:creationId xmlns:a16="http://schemas.microsoft.com/office/drawing/2014/main" id="{A739F096-0D36-4626-B772-96C4DA27AEFE}"/>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5" name="テキスト ボックス 814">
          <a:extLst>
            <a:ext uri="{FF2B5EF4-FFF2-40B4-BE49-F238E27FC236}">
              <a16:creationId xmlns:a16="http://schemas.microsoft.com/office/drawing/2014/main" id="{CDC4D105-6025-42CB-9B5F-9CA13C70C9FD}"/>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6" name="直線コネクタ 815">
          <a:extLst>
            <a:ext uri="{FF2B5EF4-FFF2-40B4-BE49-F238E27FC236}">
              <a16:creationId xmlns:a16="http://schemas.microsoft.com/office/drawing/2014/main" id="{B58944EF-6C82-49C9-94AE-F13A273ED648}"/>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7" name="テキスト ボックス 816">
          <a:extLst>
            <a:ext uri="{FF2B5EF4-FFF2-40B4-BE49-F238E27FC236}">
              <a16:creationId xmlns:a16="http://schemas.microsoft.com/office/drawing/2014/main" id="{EEFFE6B8-6EEA-40A2-8846-B6F1A450E5B1}"/>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8" name="直線コネクタ 817">
          <a:extLst>
            <a:ext uri="{FF2B5EF4-FFF2-40B4-BE49-F238E27FC236}">
              <a16:creationId xmlns:a16="http://schemas.microsoft.com/office/drawing/2014/main" id="{40B04589-468F-4BEC-8E8C-C4AF85D12DA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9" name="テキスト ボックス 818">
          <a:extLst>
            <a:ext uri="{FF2B5EF4-FFF2-40B4-BE49-F238E27FC236}">
              <a16:creationId xmlns:a16="http://schemas.microsoft.com/office/drawing/2014/main" id="{CEC79ED6-1535-4F2F-B714-C24E76C027C8}"/>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0" name="直線コネクタ 819">
          <a:extLst>
            <a:ext uri="{FF2B5EF4-FFF2-40B4-BE49-F238E27FC236}">
              <a16:creationId xmlns:a16="http://schemas.microsoft.com/office/drawing/2014/main" id="{EE80C893-A62A-44B5-B302-571D0CF2D02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1" name="テキスト ボックス 820">
          <a:extLst>
            <a:ext uri="{FF2B5EF4-FFF2-40B4-BE49-F238E27FC236}">
              <a16:creationId xmlns:a16="http://schemas.microsoft.com/office/drawing/2014/main" id="{F6915C01-CC5D-4EF5-8BF4-DC6F129E5424}"/>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a16="http://schemas.microsoft.com/office/drawing/2014/main" id="{EDF6DC83-8504-45DB-A0D3-6A06126FFD7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3" name="テキスト ボックス 822">
          <a:extLst>
            <a:ext uri="{FF2B5EF4-FFF2-40B4-BE49-F238E27FC236}">
              <a16:creationId xmlns:a16="http://schemas.microsoft.com/office/drawing/2014/main" id="{9C52C091-7E2E-4EFA-A529-26EEB43A2D1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庁舎】&#10;一人当たり面積グラフ枠">
          <a:extLst>
            <a:ext uri="{FF2B5EF4-FFF2-40B4-BE49-F238E27FC236}">
              <a16:creationId xmlns:a16="http://schemas.microsoft.com/office/drawing/2014/main" id="{E9DD1452-FE87-4E65-82F8-705ED0320A1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120287</xdr:rowOff>
    </xdr:from>
    <xdr:to>
      <xdr:col>116</xdr:col>
      <xdr:colOff>62864</xdr:colOff>
      <xdr:row>108</xdr:row>
      <xdr:rowOff>46808</xdr:rowOff>
    </xdr:to>
    <xdr:cxnSp macro="">
      <xdr:nvCxnSpPr>
        <xdr:cNvPr id="825" name="直線コネクタ 824">
          <a:extLst>
            <a:ext uri="{FF2B5EF4-FFF2-40B4-BE49-F238E27FC236}">
              <a16:creationId xmlns:a16="http://schemas.microsoft.com/office/drawing/2014/main" id="{F6D33860-4991-4FE2-8838-C5574293E838}"/>
            </a:ext>
          </a:extLst>
        </xdr:cNvPr>
        <xdr:cNvCxnSpPr/>
      </xdr:nvCxnSpPr>
      <xdr:spPr>
        <a:xfrm flipV="1">
          <a:off x="22160864" y="1709383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50635</xdr:rowOff>
    </xdr:from>
    <xdr:ext cx="469744" cy="259045"/>
    <xdr:sp macro="" textlink="">
      <xdr:nvSpPr>
        <xdr:cNvPr id="826" name="【庁舎】&#10;一人当たり面積最小値テキスト">
          <a:extLst>
            <a:ext uri="{FF2B5EF4-FFF2-40B4-BE49-F238E27FC236}">
              <a16:creationId xmlns:a16="http://schemas.microsoft.com/office/drawing/2014/main" id="{59EFE4F6-79E8-4AEA-81A0-1930EBAB4E37}"/>
            </a:ext>
          </a:extLst>
        </xdr:cNvPr>
        <xdr:cNvSpPr txBox="1"/>
      </xdr:nvSpPr>
      <xdr:spPr>
        <a:xfrm>
          <a:off x="22199600" y="1856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46808</xdr:rowOff>
    </xdr:from>
    <xdr:to>
      <xdr:col>116</xdr:col>
      <xdr:colOff>152400</xdr:colOff>
      <xdr:row>108</xdr:row>
      <xdr:rowOff>46808</xdr:rowOff>
    </xdr:to>
    <xdr:cxnSp macro="">
      <xdr:nvCxnSpPr>
        <xdr:cNvPr id="827" name="直線コネクタ 826">
          <a:extLst>
            <a:ext uri="{FF2B5EF4-FFF2-40B4-BE49-F238E27FC236}">
              <a16:creationId xmlns:a16="http://schemas.microsoft.com/office/drawing/2014/main" id="{CB4EB8F2-A0EF-43F5-AA09-5660A5F4AE59}"/>
            </a:ext>
          </a:extLst>
        </xdr:cNvPr>
        <xdr:cNvCxnSpPr/>
      </xdr:nvCxnSpPr>
      <xdr:spPr>
        <a:xfrm>
          <a:off x="22072600" y="1856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66964</xdr:rowOff>
    </xdr:from>
    <xdr:ext cx="469744" cy="259045"/>
    <xdr:sp macro="" textlink="">
      <xdr:nvSpPr>
        <xdr:cNvPr id="828" name="【庁舎】&#10;一人当たり面積最大値テキスト">
          <a:extLst>
            <a:ext uri="{FF2B5EF4-FFF2-40B4-BE49-F238E27FC236}">
              <a16:creationId xmlns:a16="http://schemas.microsoft.com/office/drawing/2014/main" id="{66AE54BF-029B-45FE-AFA0-A5A4AE6EB3EF}"/>
            </a:ext>
          </a:extLst>
        </xdr:cNvPr>
        <xdr:cNvSpPr txBox="1"/>
      </xdr:nvSpPr>
      <xdr:spPr>
        <a:xfrm>
          <a:off x="22199600" y="16869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120287</xdr:rowOff>
    </xdr:from>
    <xdr:to>
      <xdr:col>116</xdr:col>
      <xdr:colOff>152400</xdr:colOff>
      <xdr:row>99</xdr:row>
      <xdr:rowOff>120287</xdr:rowOff>
    </xdr:to>
    <xdr:cxnSp macro="">
      <xdr:nvCxnSpPr>
        <xdr:cNvPr id="829" name="直線コネクタ 828">
          <a:extLst>
            <a:ext uri="{FF2B5EF4-FFF2-40B4-BE49-F238E27FC236}">
              <a16:creationId xmlns:a16="http://schemas.microsoft.com/office/drawing/2014/main" id="{56CD29C0-CFB7-4E9C-B211-61E5D13687EE}"/>
            </a:ext>
          </a:extLst>
        </xdr:cNvPr>
        <xdr:cNvCxnSpPr/>
      </xdr:nvCxnSpPr>
      <xdr:spPr>
        <a:xfrm>
          <a:off x="22072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39569</xdr:rowOff>
    </xdr:from>
    <xdr:ext cx="469744" cy="259045"/>
    <xdr:sp macro="" textlink="">
      <xdr:nvSpPr>
        <xdr:cNvPr id="830" name="【庁舎】&#10;一人当たり面積平均値テキスト">
          <a:extLst>
            <a:ext uri="{FF2B5EF4-FFF2-40B4-BE49-F238E27FC236}">
              <a16:creationId xmlns:a16="http://schemas.microsoft.com/office/drawing/2014/main" id="{858A61EB-B58C-4F1F-A0DD-293F119C6F1E}"/>
            </a:ext>
          </a:extLst>
        </xdr:cNvPr>
        <xdr:cNvSpPr txBox="1"/>
      </xdr:nvSpPr>
      <xdr:spPr>
        <a:xfrm>
          <a:off x="22199600" y="18041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16692</xdr:rowOff>
    </xdr:from>
    <xdr:to>
      <xdr:col>116</xdr:col>
      <xdr:colOff>114300</xdr:colOff>
      <xdr:row>106</xdr:row>
      <xdr:rowOff>118292</xdr:rowOff>
    </xdr:to>
    <xdr:sp macro="" textlink="">
      <xdr:nvSpPr>
        <xdr:cNvPr id="831" name="フローチャート: 判断 830">
          <a:extLst>
            <a:ext uri="{FF2B5EF4-FFF2-40B4-BE49-F238E27FC236}">
              <a16:creationId xmlns:a16="http://schemas.microsoft.com/office/drawing/2014/main" id="{51A8C916-9631-453F-B12C-1F38227757C2}"/>
            </a:ext>
          </a:extLst>
        </xdr:cNvPr>
        <xdr:cNvSpPr/>
      </xdr:nvSpPr>
      <xdr:spPr>
        <a:xfrm>
          <a:off x="221107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30843</xdr:rowOff>
    </xdr:from>
    <xdr:to>
      <xdr:col>112</xdr:col>
      <xdr:colOff>38100</xdr:colOff>
      <xdr:row>106</xdr:row>
      <xdr:rowOff>132443</xdr:rowOff>
    </xdr:to>
    <xdr:sp macro="" textlink="">
      <xdr:nvSpPr>
        <xdr:cNvPr id="832" name="フローチャート: 判断 831">
          <a:extLst>
            <a:ext uri="{FF2B5EF4-FFF2-40B4-BE49-F238E27FC236}">
              <a16:creationId xmlns:a16="http://schemas.microsoft.com/office/drawing/2014/main" id="{C5D44D79-6959-4DAE-BECE-AB886A5B9825}"/>
            </a:ext>
          </a:extLst>
        </xdr:cNvPr>
        <xdr:cNvSpPr/>
      </xdr:nvSpPr>
      <xdr:spPr>
        <a:xfrm>
          <a:off x="21272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166370</xdr:rowOff>
    </xdr:from>
    <xdr:to>
      <xdr:col>107</xdr:col>
      <xdr:colOff>101600</xdr:colOff>
      <xdr:row>106</xdr:row>
      <xdr:rowOff>96520</xdr:rowOff>
    </xdr:to>
    <xdr:sp macro="" textlink="">
      <xdr:nvSpPr>
        <xdr:cNvPr id="833" name="フローチャート: 判断 832">
          <a:extLst>
            <a:ext uri="{FF2B5EF4-FFF2-40B4-BE49-F238E27FC236}">
              <a16:creationId xmlns:a16="http://schemas.microsoft.com/office/drawing/2014/main" id="{2EF87BBB-6EF5-43FE-8DAE-BBE7C98A8F49}"/>
            </a:ext>
          </a:extLst>
        </xdr:cNvPr>
        <xdr:cNvSpPr/>
      </xdr:nvSpPr>
      <xdr:spPr>
        <a:xfrm>
          <a:off x="20383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154395</xdr:rowOff>
    </xdr:from>
    <xdr:to>
      <xdr:col>102</xdr:col>
      <xdr:colOff>165100</xdr:colOff>
      <xdr:row>106</xdr:row>
      <xdr:rowOff>84545</xdr:rowOff>
    </xdr:to>
    <xdr:sp macro="" textlink="">
      <xdr:nvSpPr>
        <xdr:cNvPr id="834" name="フローチャート: 判断 833">
          <a:extLst>
            <a:ext uri="{FF2B5EF4-FFF2-40B4-BE49-F238E27FC236}">
              <a16:creationId xmlns:a16="http://schemas.microsoft.com/office/drawing/2014/main" id="{B23AA325-A2C3-4234-BA55-D123C47B77E4}"/>
            </a:ext>
          </a:extLst>
        </xdr:cNvPr>
        <xdr:cNvSpPr/>
      </xdr:nvSpPr>
      <xdr:spPr>
        <a:xfrm>
          <a:off x="19494500" y="181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47171</xdr:rowOff>
    </xdr:from>
    <xdr:to>
      <xdr:col>98</xdr:col>
      <xdr:colOff>38100</xdr:colOff>
      <xdr:row>106</xdr:row>
      <xdr:rowOff>148771</xdr:rowOff>
    </xdr:to>
    <xdr:sp macro="" textlink="">
      <xdr:nvSpPr>
        <xdr:cNvPr id="835" name="フローチャート: 判断 834">
          <a:extLst>
            <a:ext uri="{FF2B5EF4-FFF2-40B4-BE49-F238E27FC236}">
              <a16:creationId xmlns:a16="http://schemas.microsoft.com/office/drawing/2014/main" id="{2E4AD5A5-2383-47B9-BBB5-1C6A383F0614}"/>
            </a:ext>
          </a:extLst>
        </xdr:cNvPr>
        <xdr:cNvSpPr/>
      </xdr:nvSpPr>
      <xdr:spPr>
        <a:xfrm>
          <a:off x="18605500" y="1822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67A68C17-8395-47B0-A616-3C2F5972978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C077A2DC-EA75-4367-BCF6-86648111CE1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3E7ECF3E-A06F-4FE8-AFBD-49816E17346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C7760370-C8B1-426D-8493-6E8DD0B8D61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25594612-A575-48C1-9615-1EBFDE9D27F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67311</xdr:rowOff>
    </xdr:from>
    <xdr:to>
      <xdr:col>116</xdr:col>
      <xdr:colOff>114300</xdr:colOff>
      <xdr:row>107</xdr:row>
      <xdr:rowOff>168911</xdr:rowOff>
    </xdr:to>
    <xdr:sp macro="" textlink="">
      <xdr:nvSpPr>
        <xdr:cNvPr id="841" name="楕円 840">
          <a:extLst>
            <a:ext uri="{FF2B5EF4-FFF2-40B4-BE49-F238E27FC236}">
              <a16:creationId xmlns:a16="http://schemas.microsoft.com/office/drawing/2014/main" id="{099680EC-5D5E-4069-B8B9-054E21F65F07}"/>
            </a:ext>
          </a:extLst>
        </xdr:cNvPr>
        <xdr:cNvSpPr/>
      </xdr:nvSpPr>
      <xdr:spPr>
        <a:xfrm>
          <a:off x="221107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153688</xdr:rowOff>
    </xdr:from>
    <xdr:ext cx="469744" cy="259045"/>
    <xdr:sp macro="" textlink="">
      <xdr:nvSpPr>
        <xdr:cNvPr id="842" name="【庁舎】&#10;一人当たり面積該当値テキスト">
          <a:extLst>
            <a:ext uri="{FF2B5EF4-FFF2-40B4-BE49-F238E27FC236}">
              <a16:creationId xmlns:a16="http://schemas.microsoft.com/office/drawing/2014/main" id="{257ABE73-94CC-48C0-994F-287D7F36153A}"/>
            </a:ext>
          </a:extLst>
        </xdr:cNvPr>
        <xdr:cNvSpPr txBox="1"/>
      </xdr:nvSpPr>
      <xdr:spPr>
        <a:xfrm>
          <a:off x="22199600" y="1832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73842</xdr:rowOff>
    </xdr:from>
    <xdr:to>
      <xdr:col>112</xdr:col>
      <xdr:colOff>38100</xdr:colOff>
      <xdr:row>108</xdr:row>
      <xdr:rowOff>3992</xdr:rowOff>
    </xdr:to>
    <xdr:sp macro="" textlink="">
      <xdr:nvSpPr>
        <xdr:cNvPr id="843" name="楕円 842">
          <a:extLst>
            <a:ext uri="{FF2B5EF4-FFF2-40B4-BE49-F238E27FC236}">
              <a16:creationId xmlns:a16="http://schemas.microsoft.com/office/drawing/2014/main" id="{A5688D27-A36C-4A7B-96CB-8E6539F9E6FA}"/>
            </a:ext>
          </a:extLst>
        </xdr:cNvPr>
        <xdr:cNvSpPr/>
      </xdr:nvSpPr>
      <xdr:spPr>
        <a:xfrm>
          <a:off x="21272500" y="1841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118111</xdr:rowOff>
    </xdr:from>
    <xdr:to>
      <xdr:col>116</xdr:col>
      <xdr:colOff>63500</xdr:colOff>
      <xdr:row>107</xdr:row>
      <xdr:rowOff>124642</xdr:rowOff>
    </xdr:to>
    <xdr:cxnSp macro="">
      <xdr:nvCxnSpPr>
        <xdr:cNvPr id="844" name="直線コネクタ 843">
          <a:extLst>
            <a:ext uri="{FF2B5EF4-FFF2-40B4-BE49-F238E27FC236}">
              <a16:creationId xmlns:a16="http://schemas.microsoft.com/office/drawing/2014/main" id="{655C6FD4-100C-43B7-9C71-BA457FB78E02}"/>
            </a:ext>
          </a:extLst>
        </xdr:cNvPr>
        <xdr:cNvCxnSpPr/>
      </xdr:nvCxnSpPr>
      <xdr:spPr>
        <a:xfrm flipV="1">
          <a:off x="21323300" y="1846326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78195</xdr:rowOff>
    </xdr:from>
    <xdr:to>
      <xdr:col>107</xdr:col>
      <xdr:colOff>101600</xdr:colOff>
      <xdr:row>108</xdr:row>
      <xdr:rowOff>8345</xdr:rowOff>
    </xdr:to>
    <xdr:sp macro="" textlink="">
      <xdr:nvSpPr>
        <xdr:cNvPr id="845" name="楕円 844">
          <a:extLst>
            <a:ext uri="{FF2B5EF4-FFF2-40B4-BE49-F238E27FC236}">
              <a16:creationId xmlns:a16="http://schemas.microsoft.com/office/drawing/2014/main" id="{7E08C55C-19A0-4E15-A849-B3C8F6B1981C}"/>
            </a:ext>
          </a:extLst>
        </xdr:cNvPr>
        <xdr:cNvSpPr/>
      </xdr:nvSpPr>
      <xdr:spPr>
        <a:xfrm>
          <a:off x="20383500" y="1842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124642</xdr:rowOff>
    </xdr:from>
    <xdr:to>
      <xdr:col>111</xdr:col>
      <xdr:colOff>177800</xdr:colOff>
      <xdr:row>107</xdr:row>
      <xdr:rowOff>128995</xdr:rowOff>
    </xdr:to>
    <xdr:cxnSp macro="">
      <xdr:nvCxnSpPr>
        <xdr:cNvPr id="846" name="直線コネクタ 845">
          <a:extLst>
            <a:ext uri="{FF2B5EF4-FFF2-40B4-BE49-F238E27FC236}">
              <a16:creationId xmlns:a16="http://schemas.microsoft.com/office/drawing/2014/main" id="{CDFCAFEA-450E-4E2E-899C-5B84E4F64A50}"/>
            </a:ext>
          </a:extLst>
        </xdr:cNvPr>
        <xdr:cNvCxnSpPr/>
      </xdr:nvCxnSpPr>
      <xdr:spPr>
        <a:xfrm flipV="1">
          <a:off x="20434300" y="18469792"/>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82550</xdr:rowOff>
    </xdr:from>
    <xdr:to>
      <xdr:col>102</xdr:col>
      <xdr:colOff>165100</xdr:colOff>
      <xdr:row>108</xdr:row>
      <xdr:rowOff>12700</xdr:rowOff>
    </xdr:to>
    <xdr:sp macro="" textlink="">
      <xdr:nvSpPr>
        <xdr:cNvPr id="847" name="楕円 846">
          <a:extLst>
            <a:ext uri="{FF2B5EF4-FFF2-40B4-BE49-F238E27FC236}">
              <a16:creationId xmlns:a16="http://schemas.microsoft.com/office/drawing/2014/main" id="{3DA3C9DA-2DD6-47E7-B1D8-8A71512A6DEC}"/>
            </a:ext>
          </a:extLst>
        </xdr:cNvPr>
        <xdr:cNvSpPr/>
      </xdr:nvSpPr>
      <xdr:spPr>
        <a:xfrm>
          <a:off x="19494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128995</xdr:rowOff>
    </xdr:from>
    <xdr:to>
      <xdr:col>107</xdr:col>
      <xdr:colOff>50800</xdr:colOff>
      <xdr:row>107</xdr:row>
      <xdr:rowOff>133350</xdr:rowOff>
    </xdr:to>
    <xdr:cxnSp macro="">
      <xdr:nvCxnSpPr>
        <xdr:cNvPr id="848" name="直線コネクタ 847">
          <a:extLst>
            <a:ext uri="{FF2B5EF4-FFF2-40B4-BE49-F238E27FC236}">
              <a16:creationId xmlns:a16="http://schemas.microsoft.com/office/drawing/2014/main" id="{75CF08D3-A860-4B25-ABB3-B7D7BBCD5ADB}"/>
            </a:ext>
          </a:extLst>
        </xdr:cNvPr>
        <xdr:cNvCxnSpPr/>
      </xdr:nvCxnSpPr>
      <xdr:spPr>
        <a:xfrm flipV="1">
          <a:off x="19545300" y="18474145"/>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86905</xdr:rowOff>
    </xdr:from>
    <xdr:to>
      <xdr:col>98</xdr:col>
      <xdr:colOff>38100</xdr:colOff>
      <xdr:row>108</xdr:row>
      <xdr:rowOff>17055</xdr:rowOff>
    </xdr:to>
    <xdr:sp macro="" textlink="">
      <xdr:nvSpPr>
        <xdr:cNvPr id="849" name="楕円 848">
          <a:extLst>
            <a:ext uri="{FF2B5EF4-FFF2-40B4-BE49-F238E27FC236}">
              <a16:creationId xmlns:a16="http://schemas.microsoft.com/office/drawing/2014/main" id="{DAB3AFA8-30E2-4AB8-A19A-C7918A5C813D}"/>
            </a:ext>
          </a:extLst>
        </xdr:cNvPr>
        <xdr:cNvSpPr/>
      </xdr:nvSpPr>
      <xdr:spPr>
        <a:xfrm>
          <a:off x="18605500" y="1843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133350</xdr:rowOff>
    </xdr:from>
    <xdr:to>
      <xdr:col>102</xdr:col>
      <xdr:colOff>114300</xdr:colOff>
      <xdr:row>107</xdr:row>
      <xdr:rowOff>137705</xdr:rowOff>
    </xdr:to>
    <xdr:cxnSp macro="">
      <xdr:nvCxnSpPr>
        <xdr:cNvPr id="850" name="直線コネクタ 849">
          <a:extLst>
            <a:ext uri="{FF2B5EF4-FFF2-40B4-BE49-F238E27FC236}">
              <a16:creationId xmlns:a16="http://schemas.microsoft.com/office/drawing/2014/main" id="{4E441084-4EA5-41F6-8F8C-9FBDF214DDF4}"/>
            </a:ext>
          </a:extLst>
        </xdr:cNvPr>
        <xdr:cNvCxnSpPr/>
      </xdr:nvCxnSpPr>
      <xdr:spPr>
        <a:xfrm flipV="1">
          <a:off x="18656300" y="18478500"/>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148970</xdr:rowOff>
    </xdr:from>
    <xdr:ext cx="469744" cy="259045"/>
    <xdr:sp macro="" textlink="">
      <xdr:nvSpPr>
        <xdr:cNvPr id="851" name="n_1aveValue【庁舎】&#10;一人当たり面積">
          <a:extLst>
            <a:ext uri="{FF2B5EF4-FFF2-40B4-BE49-F238E27FC236}">
              <a16:creationId xmlns:a16="http://schemas.microsoft.com/office/drawing/2014/main" id="{F5127AC9-6DCF-41A3-8AE7-2907D351046E}"/>
            </a:ext>
          </a:extLst>
        </xdr:cNvPr>
        <xdr:cNvSpPr txBox="1"/>
      </xdr:nvSpPr>
      <xdr:spPr>
        <a:xfrm>
          <a:off x="210757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113047</xdr:rowOff>
    </xdr:from>
    <xdr:ext cx="469744" cy="259045"/>
    <xdr:sp macro="" textlink="">
      <xdr:nvSpPr>
        <xdr:cNvPr id="852" name="n_2aveValue【庁舎】&#10;一人当たり面積">
          <a:extLst>
            <a:ext uri="{FF2B5EF4-FFF2-40B4-BE49-F238E27FC236}">
              <a16:creationId xmlns:a16="http://schemas.microsoft.com/office/drawing/2014/main" id="{65C44735-A69F-40BE-B755-B14532760224}"/>
            </a:ext>
          </a:extLst>
        </xdr:cNvPr>
        <xdr:cNvSpPr txBox="1"/>
      </xdr:nvSpPr>
      <xdr:spPr>
        <a:xfrm>
          <a:off x="20199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101072</xdr:rowOff>
    </xdr:from>
    <xdr:ext cx="469744" cy="259045"/>
    <xdr:sp macro="" textlink="">
      <xdr:nvSpPr>
        <xdr:cNvPr id="853" name="n_3aveValue【庁舎】&#10;一人当たり面積">
          <a:extLst>
            <a:ext uri="{FF2B5EF4-FFF2-40B4-BE49-F238E27FC236}">
              <a16:creationId xmlns:a16="http://schemas.microsoft.com/office/drawing/2014/main" id="{651EE076-0808-4F81-B79E-347EE3673AE7}"/>
            </a:ext>
          </a:extLst>
        </xdr:cNvPr>
        <xdr:cNvSpPr txBox="1"/>
      </xdr:nvSpPr>
      <xdr:spPr>
        <a:xfrm>
          <a:off x="193104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165298</xdr:rowOff>
    </xdr:from>
    <xdr:ext cx="469744" cy="259045"/>
    <xdr:sp macro="" textlink="">
      <xdr:nvSpPr>
        <xdr:cNvPr id="854" name="n_4aveValue【庁舎】&#10;一人当たり面積">
          <a:extLst>
            <a:ext uri="{FF2B5EF4-FFF2-40B4-BE49-F238E27FC236}">
              <a16:creationId xmlns:a16="http://schemas.microsoft.com/office/drawing/2014/main" id="{48DCE396-D86A-4D48-A3AC-559214AFB823}"/>
            </a:ext>
          </a:extLst>
        </xdr:cNvPr>
        <xdr:cNvSpPr txBox="1"/>
      </xdr:nvSpPr>
      <xdr:spPr>
        <a:xfrm>
          <a:off x="18421427" y="1799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166569</xdr:rowOff>
    </xdr:from>
    <xdr:ext cx="469744" cy="259045"/>
    <xdr:sp macro="" textlink="">
      <xdr:nvSpPr>
        <xdr:cNvPr id="855" name="n_1mainValue【庁舎】&#10;一人当たり面積">
          <a:extLst>
            <a:ext uri="{FF2B5EF4-FFF2-40B4-BE49-F238E27FC236}">
              <a16:creationId xmlns:a16="http://schemas.microsoft.com/office/drawing/2014/main" id="{88ED19D8-D76F-4BC8-9966-ECD443BD8329}"/>
            </a:ext>
          </a:extLst>
        </xdr:cNvPr>
        <xdr:cNvSpPr txBox="1"/>
      </xdr:nvSpPr>
      <xdr:spPr>
        <a:xfrm>
          <a:off x="21075727" y="1851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170922</xdr:rowOff>
    </xdr:from>
    <xdr:ext cx="469744" cy="259045"/>
    <xdr:sp macro="" textlink="">
      <xdr:nvSpPr>
        <xdr:cNvPr id="856" name="n_2mainValue【庁舎】&#10;一人当たり面積">
          <a:extLst>
            <a:ext uri="{FF2B5EF4-FFF2-40B4-BE49-F238E27FC236}">
              <a16:creationId xmlns:a16="http://schemas.microsoft.com/office/drawing/2014/main" id="{E2F8C66B-F43D-4C05-AC4E-9E6EB7B9DBDC}"/>
            </a:ext>
          </a:extLst>
        </xdr:cNvPr>
        <xdr:cNvSpPr txBox="1"/>
      </xdr:nvSpPr>
      <xdr:spPr>
        <a:xfrm>
          <a:off x="20199427" y="18516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3827</xdr:rowOff>
    </xdr:from>
    <xdr:ext cx="469744" cy="259045"/>
    <xdr:sp macro="" textlink="">
      <xdr:nvSpPr>
        <xdr:cNvPr id="857" name="n_3mainValue【庁舎】&#10;一人当たり面積">
          <a:extLst>
            <a:ext uri="{FF2B5EF4-FFF2-40B4-BE49-F238E27FC236}">
              <a16:creationId xmlns:a16="http://schemas.microsoft.com/office/drawing/2014/main" id="{3C87793A-42B1-4398-9D77-B4136DCBF357}"/>
            </a:ext>
          </a:extLst>
        </xdr:cNvPr>
        <xdr:cNvSpPr txBox="1"/>
      </xdr:nvSpPr>
      <xdr:spPr>
        <a:xfrm>
          <a:off x="193104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8182</xdr:rowOff>
    </xdr:from>
    <xdr:ext cx="469744" cy="259045"/>
    <xdr:sp macro="" textlink="">
      <xdr:nvSpPr>
        <xdr:cNvPr id="858" name="n_4mainValue【庁舎】&#10;一人当たり面積">
          <a:extLst>
            <a:ext uri="{FF2B5EF4-FFF2-40B4-BE49-F238E27FC236}">
              <a16:creationId xmlns:a16="http://schemas.microsoft.com/office/drawing/2014/main" id="{748D779F-C8A0-4E21-AB35-CED87AEC4D38}"/>
            </a:ext>
          </a:extLst>
        </xdr:cNvPr>
        <xdr:cNvSpPr txBox="1"/>
      </xdr:nvSpPr>
      <xdr:spPr>
        <a:xfrm>
          <a:off x="18421427" y="18524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a16="http://schemas.microsoft.com/office/drawing/2014/main" id="{0C01695E-86C2-4552-833C-50807B2C71B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a16="http://schemas.microsoft.com/office/drawing/2014/main" id="{64D0AE8A-B293-4B93-8435-BC798F0F90B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a16="http://schemas.microsoft.com/office/drawing/2014/main" id="{05DC3E9E-C8C8-485D-A9BE-3B79B9CBB0F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ほとんどの類型において、一人当たりの面積などが類似団体平均より低いにもかかわらず、有形固定資産減価償却率は高い水準にある。</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1980</a:t>
          </a:r>
          <a:r>
            <a:rPr kumimoji="1" lang="ja-JP" altLang="ja-JP" sz="1100">
              <a:solidFill>
                <a:schemeClr val="dk1"/>
              </a:solidFill>
              <a:effectLst/>
              <a:latin typeface="+mn-lt"/>
              <a:ea typeface="+mn-ea"/>
              <a:cs typeface="+mn-cs"/>
            </a:rPr>
            <a:t>年代に多くの公共施設が建築されており、大規模改修の目安とされる築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年以上の施設が多数あることから、施設の老朽化が顕著となっている。特に庁舎については、有形固定資産減価償却率が類似団体内でも高順位であり、類似団体</a:t>
          </a:r>
          <a:r>
            <a:rPr kumimoji="1" lang="en-US" altLang="ja-JP" sz="1100">
              <a:solidFill>
                <a:schemeClr val="dk1"/>
              </a:solidFill>
              <a:effectLst/>
              <a:latin typeface="+mn-lt"/>
              <a:ea typeface="+mn-ea"/>
              <a:cs typeface="+mn-cs"/>
            </a:rPr>
            <a:t>68</a:t>
          </a:r>
          <a:r>
            <a:rPr kumimoji="1" lang="ja-JP" altLang="en-US" sz="1100">
              <a:solidFill>
                <a:schemeClr val="dk1"/>
              </a:solidFill>
              <a:effectLst/>
              <a:latin typeface="+mn-lt"/>
              <a:ea typeface="+mn-ea"/>
              <a:cs typeface="+mn-cs"/>
            </a:rPr>
            <a:t>団体</a:t>
          </a:r>
          <a:r>
            <a:rPr kumimoji="1" lang="ja-JP" altLang="ja-JP" sz="1100">
              <a:solidFill>
                <a:schemeClr val="dk1"/>
              </a:solidFill>
              <a:effectLst/>
              <a:latin typeface="+mn-lt"/>
              <a:ea typeface="+mn-ea"/>
              <a:cs typeface="+mn-cs"/>
            </a:rPr>
            <a:t>中</a:t>
          </a:r>
          <a:r>
            <a:rPr kumimoji="1" lang="en-US" altLang="ja-JP" sz="1100">
              <a:solidFill>
                <a:schemeClr val="dk1"/>
              </a:solidFill>
              <a:effectLst/>
              <a:latin typeface="+mn-lt"/>
              <a:ea typeface="+mn-ea"/>
              <a:cs typeface="+mn-cs"/>
            </a:rPr>
            <a:t>65</a:t>
          </a:r>
          <a:r>
            <a:rPr kumimoji="1" lang="ja-JP" altLang="ja-JP" sz="1100">
              <a:solidFill>
                <a:schemeClr val="dk1"/>
              </a:solidFill>
              <a:effectLst/>
              <a:latin typeface="+mn-lt"/>
              <a:ea typeface="+mn-ea"/>
              <a:cs typeface="+mn-cs"/>
            </a:rPr>
            <a:t>位となった。現在、役場庁舎建設事業を進めており、建設後改善されるものと見込まれる。今後は、維持管理にかかる経費の増加に留意しつつ、策定した個別施設計画に基づき改修や維持管理を行っていく。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町民税・固定資産税等の増収により、基準財政収入額は前年度費</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％増となった。基準財政需要額は、消防費や公債費（過疎対策事業債償還費）の増や、交付税再算定の臨時経済対策費の追加、そして臨時財政対策債発行可能額の大幅な減などにより前年度比</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％の増となったことから、単年度の財政力指数は前年度から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ポイントの増となったが、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年度から減少傾向にある（</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年連続</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ポイントの減）。</a:t>
          </a:r>
        </a:p>
        <a:p>
          <a:r>
            <a:rPr kumimoji="1" lang="ja-JP" altLang="en-US" sz="1300">
              <a:latin typeface="ＭＳ Ｐゴシック" panose="020B0600070205080204" pitchFamily="50" charset="-128"/>
              <a:ea typeface="ＭＳ Ｐゴシック" panose="020B0600070205080204" pitchFamily="50" charset="-128"/>
            </a:rPr>
            <a:t>　歳入確保のため、コンビニ収納、スマホ収納などにより町税等の収納強化に努める。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73176</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18552"/>
          <a:ext cx="0" cy="12984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37798</xdr:rowOff>
    </xdr:from>
    <xdr:to>
      <xdr:col>23</xdr:col>
      <xdr:colOff>133350</xdr:colOff>
      <xdr:row>43</xdr:row>
      <xdr:rowOff>49288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1014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117522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46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37798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89505</xdr:rowOff>
    </xdr:from>
    <xdr:to>
      <xdr:col>19</xdr:col>
      <xdr:colOff>184150</xdr:colOff>
      <xdr:row>43</xdr:row>
      <xdr:rowOff>19655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29832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59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26307</xdr:rowOff>
    </xdr:from>
    <xdr:to>
      <xdr:col>15</xdr:col>
      <xdr:colOff>82550</xdr:colOff>
      <xdr:row>43</xdr:row>
      <xdr:rowOff>26307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66524</xdr:rowOff>
    </xdr:from>
    <xdr:to>
      <xdr:col>15</xdr:col>
      <xdr:colOff>133350</xdr:colOff>
      <xdr:row>42</xdr:row>
      <xdr:rowOff>168124</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6851</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26307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155320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142015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4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158448</xdr:rowOff>
    </xdr:from>
    <xdr:to>
      <xdr:col>19</xdr:col>
      <xdr:colOff>184150</xdr:colOff>
      <xdr:row>43</xdr:row>
      <xdr:rowOff>88598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146957</xdr:rowOff>
    </xdr:from>
    <xdr:to>
      <xdr:col>15</xdr:col>
      <xdr:colOff>133350</xdr:colOff>
      <xdr:row>43</xdr:row>
      <xdr:rowOff>77107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分母である歳入については、地方交付税及び臨時財政対策債の減等により、減少している（</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）。一方、分子である歳出については、公債費の増、光熱費等の増加による物件費の増、一部事務組合の物件費や人件費の増加に伴う補助費等の増により、増加している（</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。以上により、経常収支比率は前年度比</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増加し、依然として類似団体より高い数値となっている。予算編成時に経常経費に限度額を設けるなどの施策を継続していくとともに、</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化の推進による事務効率化により経常経費の削減に努める。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95976</xdr:rowOff>
    </xdr:from>
    <xdr:to>
      <xdr:col>23</xdr:col>
      <xdr:colOff>133350</xdr:colOff>
      <xdr:row>65</xdr:row>
      <xdr:rowOff>157480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40076"/>
          <a:ext cx="0" cy="1261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10903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83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95976</xdr:rowOff>
    </xdr:from>
    <xdr:to>
      <xdr:col>24</xdr:col>
      <xdr:colOff>12700</xdr:colOff>
      <xdr:row>58</xdr:row>
      <xdr:rowOff>95976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40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39370</xdr:rowOff>
    </xdr:from>
    <xdr:to>
      <xdr:col>23</xdr:col>
      <xdr:colOff>133350</xdr:colOff>
      <xdr:row>65</xdr:row>
      <xdr:rowOff>91984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012170"/>
          <a:ext cx="8382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45555</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675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29028</xdr:rowOff>
    </xdr:from>
    <xdr:to>
      <xdr:col>23</xdr:col>
      <xdr:colOff>184150</xdr:colOff>
      <xdr:row>63</xdr:row>
      <xdr:rowOff>130628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83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65</xdr:row>
      <xdr:rowOff>164374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012170"/>
          <a:ext cx="889000" cy="296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164374</xdr:rowOff>
    </xdr:from>
    <xdr:to>
      <xdr:col>15</xdr:col>
      <xdr:colOff>82550</xdr:colOff>
      <xdr:row>66</xdr:row>
      <xdr:rowOff>96338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1308624"/>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101419</xdr:rowOff>
    </xdr:from>
    <xdr:to>
      <xdr:col>15</xdr:col>
      <xdr:colOff>133350</xdr:colOff>
      <xdr:row>64</xdr:row>
      <xdr:rowOff>31569</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90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41746</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671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157480</xdr:rowOff>
    </xdr:from>
    <xdr:to>
      <xdr:col>11</xdr:col>
      <xdr:colOff>31750</xdr:colOff>
      <xdr:row>66</xdr:row>
      <xdr:rowOff>96338</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a:off x="1447800" y="11301730"/>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118654</xdr:rowOff>
    </xdr:from>
    <xdr:to>
      <xdr:col>11</xdr:col>
      <xdr:colOff>82550</xdr:colOff>
      <xdr:row>64</xdr:row>
      <xdr:rowOff>48804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58981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77288</xdr:rowOff>
    </xdr:from>
    <xdr:to>
      <xdr:col>7</xdr:col>
      <xdr:colOff>31750</xdr:colOff>
      <xdr:row>64</xdr:row>
      <xdr:rowOff>7438</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878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17615</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647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41184</xdr:rowOff>
    </xdr:from>
    <xdr:to>
      <xdr:col>23</xdr:col>
      <xdr:colOff>184150</xdr:colOff>
      <xdr:row>65</xdr:row>
      <xdr:rowOff>142784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1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108511</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081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160020</xdr:rowOff>
    </xdr:from>
    <xdr:to>
      <xdr:col>19</xdr:col>
      <xdr:colOff>184150</xdr:colOff>
      <xdr:row>64</xdr:row>
      <xdr:rowOff>90170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113574</xdr:rowOff>
    </xdr:from>
    <xdr:to>
      <xdr:col>15</xdr:col>
      <xdr:colOff>133350</xdr:colOff>
      <xdr:row>66</xdr:row>
      <xdr:rowOff>43724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28501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34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45538</xdr:rowOff>
    </xdr:from>
    <xdr:to>
      <xdr:col>11</xdr:col>
      <xdr:colOff>82550</xdr:colOff>
      <xdr:row>66</xdr:row>
      <xdr:rowOff>147138</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36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131915</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44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106680</xdr:rowOff>
    </xdr:from>
    <xdr:to>
      <xdr:col>7</xdr:col>
      <xdr:colOff>31750</xdr:colOff>
      <xdr:row>66</xdr:row>
      <xdr:rowOff>36830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21607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[155,532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人件費は、給与水準の上昇により増加傾向にある。このままの任用人数を維持し続けると増加していくことから、会計年度任用職員の削減等を検討することが必要である。</a:t>
          </a:r>
        </a:p>
        <a:p>
          <a:r>
            <a:rPr kumimoji="1" lang="ja-JP" altLang="en-US" sz="1300">
              <a:latin typeface="ＭＳ Ｐゴシック" panose="020B0600070205080204" pitchFamily="50" charset="-128"/>
              <a:ea typeface="ＭＳ Ｐゴシック" panose="020B0600070205080204" pitchFamily="50" charset="-128"/>
            </a:rPr>
            <a:t>　物件費は、毎年度当初予算編成方針でシーリングを設定し削減に努めている。　類似団体平均を下回ってはいるものの、人件費の抑制やシーリングの継続に加え、施設の統廃合など抜本的な改善も検討すべきである。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96591</xdr:rowOff>
    </xdr:from>
    <xdr:to>
      <xdr:col>23</xdr:col>
      <xdr:colOff>133350</xdr:colOff>
      <xdr:row>89</xdr:row>
      <xdr:rowOff>111665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812591"/>
          <a:ext cx="0" cy="1558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83742</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34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111665</xdr:rowOff>
    </xdr:from>
    <xdr:to>
      <xdr:col>24</xdr:col>
      <xdr:colOff>12700</xdr:colOff>
      <xdr:row>89</xdr:row>
      <xdr:rowOff>111665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37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11518</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55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96591</xdr:rowOff>
    </xdr:from>
    <xdr:to>
      <xdr:col>24</xdr:col>
      <xdr:colOff>12700</xdr:colOff>
      <xdr:row>80</xdr:row>
      <xdr:rowOff>96591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81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24009</xdr:rowOff>
    </xdr:from>
    <xdr:to>
      <xdr:col>23</xdr:col>
      <xdr:colOff>133350</xdr:colOff>
      <xdr:row>81</xdr:row>
      <xdr:rowOff>47191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3911459"/>
          <a:ext cx="838200" cy="2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1906</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4060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29829</xdr:rowOff>
    </xdr:from>
    <xdr:to>
      <xdr:col>23</xdr:col>
      <xdr:colOff>184150</xdr:colOff>
      <xdr:row>82</xdr:row>
      <xdr:rowOff>131429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12430</xdr:rowOff>
    </xdr:from>
    <xdr:to>
      <xdr:col>19</xdr:col>
      <xdr:colOff>133350</xdr:colOff>
      <xdr:row>81</xdr:row>
      <xdr:rowOff>24009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3225800" y="13899880"/>
          <a:ext cx="889000" cy="1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164153</xdr:rowOff>
    </xdr:from>
    <xdr:to>
      <xdr:col>19</xdr:col>
      <xdr:colOff>184150</xdr:colOff>
      <xdr:row>82</xdr:row>
      <xdr:rowOff>94303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79080</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4137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151070</xdr:rowOff>
    </xdr:from>
    <xdr:to>
      <xdr:col>15</xdr:col>
      <xdr:colOff>82550</xdr:colOff>
      <xdr:row>81</xdr:row>
      <xdr:rowOff>12430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2336800" y="13867070"/>
          <a:ext cx="889000" cy="3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153208</xdr:rowOff>
    </xdr:from>
    <xdr:to>
      <xdr:col>15</xdr:col>
      <xdr:colOff>133350</xdr:colOff>
      <xdr:row>82</xdr:row>
      <xdr:rowOff>83358</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68135</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127144</xdr:rowOff>
    </xdr:from>
    <xdr:to>
      <xdr:col>11</xdr:col>
      <xdr:colOff>31750</xdr:colOff>
      <xdr:row>80</xdr:row>
      <xdr:rowOff>151070</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3843144"/>
          <a:ext cx="889000" cy="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106431</xdr:rowOff>
    </xdr:from>
    <xdr:to>
      <xdr:col>11</xdr:col>
      <xdr:colOff>82550</xdr:colOff>
      <xdr:row>82</xdr:row>
      <xdr:rowOff>36581</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21358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77874</xdr:rowOff>
    </xdr:from>
    <xdr:to>
      <xdr:col>7</xdr:col>
      <xdr:colOff>31750</xdr:colOff>
      <xdr:row>82</xdr:row>
      <xdr:rowOff>8024</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396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164251</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405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167841</xdr:rowOff>
    </xdr:from>
    <xdr:to>
      <xdr:col>23</xdr:col>
      <xdr:colOff>184150</xdr:colOff>
      <xdr:row>81</xdr:row>
      <xdr:rowOff>97991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388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89118</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380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144659</xdr:rowOff>
    </xdr:from>
    <xdr:to>
      <xdr:col>19</xdr:col>
      <xdr:colOff>184150</xdr:colOff>
      <xdr:row>81</xdr:row>
      <xdr:rowOff>74809</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386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84986</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3629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133080</xdr:rowOff>
    </xdr:from>
    <xdr:to>
      <xdr:col>15</xdr:col>
      <xdr:colOff>133350</xdr:colOff>
      <xdr:row>81</xdr:row>
      <xdr:rowOff>63230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384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73407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361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100270</xdr:rowOff>
    </xdr:from>
    <xdr:to>
      <xdr:col>11</xdr:col>
      <xdr:colOff>82550</xdr:colOff>
      <xdr:row>81</xdr:row>
      <xdr:rowOff>30420</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38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40597</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358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76344</xdr:rowOff>
    </xdr:from>
    <xdr:to>
      <xdr:col>7</xdr:col>
      <xdr:colOff>31750</xdr:colOff>
      <xdr:row>81</xdr:row>
      <xdr:rowOff>6494</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379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16671</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356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経験年数階層の変動により前年度より大きく減少し、類似団体平均を再び下回った。</a:t>
          </a:r>
        </a:p>
        <a:p>
          <a:r>
            <a:rPr kumimoji="1" lang="ja-JP" altLang="en-US" sz="1300">
              <a:latin typeface="ＭＳ Ｐゴシック" panose="020B0600070205080204" pitchFamily="50" charset="-128"/>
              <a:ea typeface="ＭＳ Ｐゴシック" panose="020B0600070205080204" pitchFamily="50" charset="-128"/>
            </a:rPr>
            <a:t>　今後は昇給・昇格の運用の是正及び諸手当について検討し、給与の適正化を図っていく。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a:extLst>
            <a:ext uri="{FF2B5EF4-FFF2-40B4-BE49-F238E27FC236}">
              <a16:creationId xmlns:a16="http://schemas.microsoft.com/office/drawing/2014/main" id="{00000000-0008-0000-0300-000000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136878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7018000" y="13760450"/>
          <a:ext cx="0" cy="16354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8" name="給与水準   （国との比較）最小値テキスト">
          <a:extLst>
            <a:ext uri="{FF2B5EF4-FFF2-40B4-BE49-F238E27FC236}">
              <a16:creationId xmlns:a16="http://schemas.microsoft.com/office/drawing/2014/main" id="{00000000-0008-0000-0300-00000201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60" name="給与水準   （国との比較）最大値テキスト">
          <a:extLst>
            <a:ext uri="{FF2B5EF4-FFF2-40B4-BE49-F238E27FC236}">
              <a16:creationId xmlns:a16="http://schemas.microsoft.com/office/drawing/2014/main" id="{00000000-0008-0000-0300-000004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136172</xdr:rowOff>
    </xdr:from>
    <xdr:to>
      <xdr:col>81</xdr:col>
      <xdr:colOff>44450</xdr:colOff>
      <xdr:row>85</xdr:row>
      <xdr:rowOff>138995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6179800" y="14537972"/>
          <a:ext cx="8382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164693</xdr:rowOff>
    </xdr:from>
    <xdr:ext cx="762000" cy="259045"/>
    <xdr:sp macro="" textlink="">
      <xdr:nvSpPr>
        <xdr:cNvPr id="263" name="給与水準   （国との比較）平均値テキスト">
          <a:extLst>
            <a:ext uri="{FF2B5EF4-FFF2-40B4-BE49-F238E27FC236}">
              <a16:creationId xmlns:a16="http://schemas.microsoft.com/office/drawing/2014/main" id="{00000000-0008-0000-0300-000007010000}"/>
            </a:ext>
          </a:extLst>
        </xdr:cNvPr>
        <xdr:cNvSpPr txBox="1"/>
      </xdr:nvSpPr>
      <xdr:spPr>
        <a:xfrm>
          <a:off x="17106900" y="1456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9672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136172</xdr:rowOff>
    </xdr:from>
    <xdr:to>
      <xdr:col>77</xdr:col>
      <xdr:colOff>44450</xdr:colOff>
      <xdr:row>85</xdr:row>
      <xdr:rowOff>138995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5290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132943</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363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136172</xdr:rowOff>
    </xdr:from>
    <xdr:to>
      <xdr:col>72</xdr:col>
      <xdr:colOff>203200</xdr:colOff>
      <xdr:row>86</xdr:row>
      <xdr:rowOff>88195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4401800" y="14537972"/>
          <a:ext cx="889000" cy="29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88195</xdr:rowOff>
    </xdr:to>
    <xdr:cxnSp macro="">
      <xdr:nvCxnSpPr>
        <xdr:cNvPr id="271" name="直線コネクタ 270">
          <a:extLst>
            <a:ext uri="{FF2B5EF4-FFF2-40B4-BE49-F238E27FC236}">
              <a16:creationId xmlns:a16="http://schemas.microsoft.com/office/drawing/2014/main" id="{00000000-0008-0000-0300-00000F010000}"/>
            </a:ext>
          </a:extLst>
        </xdr:cNvPr>
        <xdr:cNvCxnSpPr/>
      </xdr:nvCxnSpPr>
      <xdr:spPr>
        <a:xfrm>
          <a:off x="13512800" y="1476586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74" name="フローチャート: 判断 273">
          <a:extLst>
            <a:ext uri="{FF2B5EF4-FFF2-40B4-BE49-F238E27FC236}">
              <a16:creationId xmlns:a16="http://schemas.microsoft.com/office/drawing/2014/main" id="{00000000-0008-0000-0300-000012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9672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101899</xdr:rowOff>
    </xdr:from>
    <xdr:ext cx="762000" cy="259045"/>
    <xdr:sp macro="" textlink="">
      <xdr:nvSpPr>
        <xdr:cNvPr id="282" name="給与水準   （国との比較）該当値テキスト">
          <a:extLst>
            <a:ext uri="{FF2B5EF4-FFF2-40B4-BE49-F238E27FC236}">
              <a16:creationId xmlns:a16="http://schemas.microsoft.com/office/drawing/2014/main" id="{00000000-0008-0000-0300-00001A010000}"/>
            </a:ext>
          </a:extLst>
        </xdr:cNvPr>
        <xdr:cNvSpPr txBox="1"/>
      </xdr:nvSpPr>
      <xdr:spPr>
        <a:xfrm>
          <a:off x="17106900" y="1433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88195</xdr:rowOff>
    </xdr:from>
    <xdr:to>
      <xdr:col>77</xdr:col>
      <xdr:colOff>95250</xdr:colOff>
      <xdr:row>86</xdr:row>
      <xdr:rowOff>18345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6129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3122</xdr:rowOff>
    </xdr:from>
    <xdr:ext cx="7366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98800" y="14747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85372</xdr:rowOff>
    </xdr:from>
    <xdr:to>
      <xdr:col>73</xdr:col>
      <xdr:colOff>44450</xdr:colOff>
      <xdr:row>85</xdr:row>
      <xdr:rowOff>15522</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5240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25699</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909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37395</xdr:rowOff>
    </xdr:from>
    <xdr:to>
      <xdr:col>68</xdr:col>
      <xdr:colOff>203200</xdr:colOff>
      <xdr:row>86</xdr:row>
      <xdr:rowOff>138995</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4351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123772</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020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9" name="楕円 288">
          <a:extLst>
            <a:ext uri="{FF2B5EF4-FFF2-40B4-BE49-F238E27FC236}">
              <a16:creationId xmlns:a16="http://schemas.microsoft.com/office/drawing/2014/main" id="{00000000-0008-0000-0300-000021010000}"/>
            </a:ext>
          </a:extLst>
        </xdr:cNvPr>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年度以降、基本的に退職者不補充を継続してきたことにより、類似団体平均を下回っている。平成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年度から職員の採用を再開し、平成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年度からは退職を考慮した先取り採用を実施してきた。定員モデル数値を参考にして、計画的な職員採用に努める。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78004</xdr:rowOff>
    </xdr:from>
    <xdr:to>
      <xdr:col>81</xdr:col>
      <xdr:colOff>44450</xdr:colOff>
      <xdr:row>67</xdr:row>
      <xdr:rowOff>123444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365004"/>
          <a:ext cx="0" cy="1245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95521</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8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123444</xdr:rowOff>
    </xdr:from>
    <xdr:to>
      <xdr:col>81</xdr:col>
      <xdr:colOff>133350</xdr:colOff>
      <xdr:row>67</xdr:row>
      <xdr:rowOff>123444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1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164381</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1010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78004</xdr:rowOff>
    </xdr:from>
    <xdr:to>
      <xdr:col>81</xdr:col>
      <xdr:colOff>133350</xdr:colOff>
      <xdr:row>60</xdr:row>
      <xdr:rowOff>78004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36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42646</xdr:rowOff>
    </xdr:from>
    <xdr:to>
      <xdr:col>81</xdr:col>
      <xdr:colOff>44450</xdr:colOff>
      <xdr:row>61</xdr:row>
      <xdr:rowOff>47472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501096"/>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54170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12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82093</xdr:rowOff>
    </xdr:from>
    <xdr:to>
      <xdr:col>81</xdr:col>
      <xdr:colOff>95250</xdr:colOff>
      <xdr:row>62</xdr:row>
      <xdr:rowOff>12243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39268</xdr:rowOff>
    </xdr:from>
    <xdr:to>
      <xdr:col>77</xdr:col>
      <xdr:colOff>44450</xdr:colOff>
      <xdr:row>61</xdr:row>
      <xdr:rowOff>47472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97718"/>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76302</xdr:rowOff>
    </xdr:from>
    <xdr:to>
      <xdr:col>77</xdr:col>
      <xdr:colOff>95250</xdr:colOff>
      <xdr:row>62</xdr:row>
      <xdr:rowOff>6452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162679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21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39268</xdr:rowOff>
    </xdr:from>
    <xdr:to>
      <xdr:col>72</xdr:col>
      <xdr:colOff>203200</xdr:colOff>
      <xdr:row>61</xdr:row>
      <xdr:rowOff>44094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49771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75819</xdr:rowOff>
    </xdr:from>
    <xdr:to>
      <xdr:col>73</xdr:col>
      <xdr:colOff>44450</xdr:colOff>
      <xdr:row>62</xdr:row>
      <xdr:rowOff>5969</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162196</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44094</xdr:rowOff>
    </xdr:from>
    <xdr:to>
      <xdr:col>68</xdr:col>
      <xdr:colOff>152400</xdr:colOff>
      <xdr:row>61</xdr:row>
      <xdr:rowOff>50851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02544"/>
          <a:ext cx="889000" cy="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72923</xdr:rowOff>
    </xdr:from>
    <xdr:to>
      <xdr:col>68</xdr:col>
      <xdr:colOff>203200</xdr:colOff>
      <xdr:row>62</xdr:row>
      <xdr:rowOff>3073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159300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1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60858</xdr:rowOff>
    </xdr:from>
    <xdr:to>
      <xdr:col>64</xdr:col>
      <xdr:colOff>152400</xdr:colOff>
      <xdr:row>61</xdr:row>
      <xdr:rowOff>162458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147235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05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163296</xdr:rowOff>
    </xdr:from>
    <xdr:to>
      <xdr:col>81</xdr:col>
      <xdr:colOff>95250</xdr:colOff>
      <xdr:row>61</xdr:row>
      <xdr:rowOff>93446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5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8373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95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168122</xdr:rowOff>
    </xdr:from>
    <xdr:to>
      <xdr:col>77</xdr:col>
      <xdr:colOff>95250</xdr:colOff>
      <xdr:row>61</xdr:row>
      <xdr:rowOff>98272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108449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23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159918</xdr:rowOff>
    </xdr:from>
    <xdr:to>
      <xdr:col>73</xdr:col>
      <xdr:colOff>44450</xdr:colOff>
      <xdr:row>61</xdr:row>
      <xdr:rowOff>90068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4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100245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15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164744</xdr:rowOff>
    </xdr:from>
    <xdr:to>
      <xdr:col>68</xdr:col>
      <xdr:colOff>203200</xdr:colOff>
      <xdr:row>61</xdr:row>
      <xdr:rowOff>94894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5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105071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2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51</xdr:rowOff>
    </xdr:from>
    <xdr:to>
      <xdr:col>64</xdr:col>
      <xdr:colOff>152400</xdr:colOff>
      <xdr:row>61</xdr:row>
      <xdr:rowOff>101651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111828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2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普通交付税の増及び標準税収等の増などにより、標準財政規模が増大したことにより、前年度に比べて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％低下した。</a:t>
          </a:r>
        </a:p>
        <a:p>
          <a:r>
            <a:rPr kumimoji="1" lang="ja-JP" altLang="en-US" sz="1300">
              <a:latin typeface="ＭＳ Ｐゴシック" panose="020B0600070205080204" pitchFamily="50" charset="-128"/>
              <a:ea typeface="ＭＳ Ｐゴシック" panose="020B0600070205080204" pitchFamily="50" charset="-128"/>
            </a:rPr>
            <a:t>　今後は、統合小学校新築事業が予定されており、財源に地方債を発行する必要があることから、今後大きく増加していくことが予想される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405880"/>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140546</xdr:rowOff>
    </xdr:from>
    <xdr:to>
      <xdr:col>81</xdr:col>
      <xdr:colOff>44450</xdr:colOff>
      <xdr:row>41</xdr:row>
      <xdr:rowOff>156633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169996"/>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156633</xdr:rowOff>
    </xdr:from>
    <xdr:to>
      <xdr:col>77</xdr:col>
      <xdr:colOff>44450</xdr:colOff>
      <xdr:row>41</xdr:row>
      <xdr:rowOff>164677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18608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156633</xdr:rowOff>
    </xdr:from>
    <xdr:to>
      <xdr:col>72</xdr:col>
      <xdr:colOff>203200</xdr:colOff>
      <xdr:row>41</xdr:row>
      <xdr:rowOff>164677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718608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108373</xdr:rowOff>
    </xdr:from>
    <xdr:to>
      <xdr:col>68</xdr:col>
      <xdr:colOff>152400</xdr:colOff>
      <xdr:row>41</xdr:row>
      <xdr:rowOff>156633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13782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138006</xdr:rowOff>
    </xdr:from>
    <xdr:to>
      <xdr:col>68</xdr:col>
      <xdr:colOff>203200</xdr:colOff>
      <xdr:row>42</xdr:row>
      <xdr:rowOff>68156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106273</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96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105833</xdr:rowOff>
    </xdr:from>
    <xdr:to>
      <xdr:col>77</xdr:col>
      <xdr:colOff>95250</xdr:colOff>
      <xdr:row>42</xdr:row>
      <xdr:rowOff>35983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113877</xdr:rowOff>
    </xdr:from>
    <xdr:to>
      <xdr:col>73</xdr:col>
      <xdr:colOff>44450</xdr:colOff>
      <xdr:row>42</xdr:row>
      <xdr:rowOff>44027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54204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912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105833</xdr:rowOff>
    </xdr:from>
    <xdr:to>
      <xdr:col>68</xdr:col>
      <xdr:colOff>203200</xdr:colOff>
      <xdr:row>42</xdr:row>
      <xdr:rowOff>35983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169350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地方債元金償還開始及び発行額の抑制により地方債現在高の減となった他、充当可能基金が増となったことから大幅に比率が減少した。</a:t>
          </a:r>
        </a:p>
        <a:p>
          <a:r>
            <a:rPr kumimoji="1" lang="ja-JP" altLang="en-US" sz="1300">
              <a:latin typeface="ＭＳ Ｐゴシック" panose="020B0600070205080204" pitchFamily="50" charset="-128"/>
              <a:ea typeface="ＭＳ Ｐゴシック" panose="020B0600070205080204" pitchFamily="50" charset="-128"/>
            </a:rPr>
            <a:t>　今後は、統合小学校新築事業が予定されており、財源に地方債を発行する必要があることから、上昇していくことが予想される。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5787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86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89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12881</xdr:rowOff>
    </xdr:from>
    <xdr:to>
      <xdr:col>77</xdr:col>
      <xdr:colOff>44450</xdr:colOff>
      <xdr:row>14</xdr:row>
      <xdr:rowOff>162258</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2413181"/>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162258</xdr:rowOff>
    </xdr:from>
    <xdr:to>
      <xdr:col>72</xdr:col>
      <xdr:colOff>203200</xdr:colOff>
      <xdr:row>15</xdr:row>
      <xdr:rowOff>120650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2562558"/>
          <a:ext cx="889000" cy="12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112849</xdr:rowOff>
    </xdr:from>
    <xdr:to>
      <xdr:col>77</xdr:col>
      <xdr:colOff>95250</xdr:colOff>
      <xdr:row>14</xdr:row>
      <xdr:rowOff>42999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53176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10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120650</xdr:rowOff>
    </xdr:from>
    <xdr:to>
      <xdr:col>68</xdr:col>
      <xdr:colOff>152400</xdr:colOff>
      <xdr:row>16</xdr:row>
      <xdr:rowOff>20441</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2692400"/>
          <a:ext cx="889000" cy="7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19534</xdr:rowOff>
    </xdr:from>
    <xdr:to>
      <xdr:col>73</xdr:col>
      <xdr:colOff>44450</xdr:colOff>
      <xdr:row>14</xdr:row>
      <xdr:rowOff>121134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131311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1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69185</xdr:rowOff>
    </xdr:from>
    <xdr:to>
      <xdr:col>68</xdr:col>
      <xdr:colOff>203200</xdr:colOff>
      <xdr:row>13</xdr:row>
      <xdr:rowOff>170785</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9512</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133531</xdr:rowOff>
    </xdr:from>
    <xdr:to>
      <xdr:col>77</xdr:col>
      <xdr:colOff>95250</xdr:colOff>
      <xdr:row>14</xdr:row>
      <xdr:rowOff>63681</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36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48458</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448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111458</xdr:rowOff>
    </xdr:from>
    <xdr:to>
      <xdr:col>73</xdr:col>
      <xdr:colOff>44450</xdr:colOff>
      <xdr:row>15</xdr:row>
      <xdr:rowOff>41608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26385</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59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69850</xdr:rowOff>
    </xdr:from>
    <xdr:to>
      <xdr:col>68</xdr:col>
      <xdr:colOff>203200</xdr:colOff>
      <xdr:row>16</xdr:row>
      <xdr:rowOff>0</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156227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141091</xdr:rowOff>
    </xdr:from>
    <xdr:to>
      <xdr:col>64</xdr:col>
      <xdr:colOff>152400</xdr:colOff>
      <xdr:row>16</xdr:row>
      <xdr:rowOff>71241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271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56018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2799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人事勧告による若年層職員の月例給の引上げの他、期末手当支給率の増のなどにより、前年度と比較し</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％増加している。今後は、組織・機構改革による課の改編などの取組を通じて人件費の削減に努める。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69850</xdr:rowOff>
    </xdr:from>
    <xdr:to>
      <xdr:col>24</xdr:col>
      <xdr:colOff>25400</xdr:colOff>
      <xdr:row>40</xdr:row>
      <xdr:rowOff>123190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99150"/>
          <a:ext cx="0" cy="10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95267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123190</xdr:rowOff>
    </xdr:from>
    <xdr:to>
      <xdr:col>24</xdr:col>
      <xdr:colOff>114300</xdr:colOff>
      <xdr:row>40</xdr:row>
      <xdr:rowOff>123190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8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156227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69850</xdr:rowOff>
    </xdr:from>
    <xdr:to>
      <xdr:col>24</xdr:col>
      <xdr:colOff>114300</xdr:colOff>
      <xdr:row>34</xdr:row>
      <xdr:rowOff>69850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9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66040</xdr:rowOff>
    </xdr:from>
    <xdr:to>
      <xdr:col>24</xdr:col>
      <xdr:colOff>25400</xdr:colOff>
      <xdr:row>35</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6679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116857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7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144780</xdr:rowOff>
    </xdr:from>
    <xdr:to>
      <xdr:col>24</xdr:col>
      <xdr:colOff>76200</xdr:colOff>
      <xdr:row>36</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66040</xdr:rowOff>
    </xdr:from>
    <xdr:to>
      <xdr:col>19</xdr:col>
      <xdr:colOff>187325</xdr:colOff>
      <xdr:row>36</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6679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44467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1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20320</xdr:rowOff>
    </xdr:from>
    <xdr:to>
      <xdr:col>15</xdr:col>
      <xdr:colOff>98425</xdr:colOff>
      <xdr:row>36</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92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34290</xdr:rowOff>
    </xdr:from>
    <xdr:to>
      <xdr:col>15</xdr:col>
      <xdr:colOff>149225</xdr:colOff>
      <xdr:row>36</xdr:row>
      <xdr:rowOff>135890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120667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36</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07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144780</xdr:rowOff>
    </xdr:from>
    <xdr:to>
      <xdr:col>11</xdr:col>
      <xdr:colOff>60325</xdr:colOff>
      <xdr:row>36</xdr:row>
      <xdr:rowOff>74930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85107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137160</xdr:rowOff>
    </xdr:from>
    <xdr:to>
      <xdr:col>6</xdr:col>
      <xdr:colOff>171450</xdr:colOff>
      <xdr:row>36</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3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77487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0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53340</xdr:rowOff>
    </xdr:from>
    <xdr:to>
      <xdr:col>24</xdr:col>
      <xdr:colOff>76200</xdr:colOff>
      <xdr:row>35</xdr:row>
      <xdr:rowOff>154940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69867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9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15240</xdr:rowOff>
    </xdr:from>
    <xdr:to>
      <xdr:col>20</xdr:col>
      <xdr:colOff>38100</xdr:colOff>
      <xdr:row>35</xdr:row>
      <xdr:rowOff>116840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127017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4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140970</xdr:rowOff>
    </xdr:from>
    <xdr:to>
      <xdr:col>15</xdr:col>
      <xdr:colOff>149225</xdr:colOff>
      <xdr:row>36</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81297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0</xdr:rowOff>
    </xdr:from>
    <xdr:to>
      <xdr:col>11</xdr:col>
      <xdr:colOff>60325</xdr:colOff>
      <xdr:row>36</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71137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公共施設の光熱水費の増などにより、前年度と比較し</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％増加した。しかし、当初予算編成方針の中で、経常経費にシーリングを設定するなど、縮減に努めているため、類似団体平均より低くなっている。</a:t>
          </a:r>
        </a:p>
        <a:p>
          <a:r>
            <a:rPr kumimoji="1" lang="ja-JP" altLang="en-US" sz="1300">
              <a:latin typeface="ＭＳ Ｐゴシック" panose="020B0600070205080204" pitchFamily="50" charset="-128"/>
              <a:ea typeface="ＭＳ Ｐゴシック" panose="020B0600070205080204" pitchFamily="50" charset="-128"/>
            </a:rPr>
            <a:t>　今後は、施設の計画的な修繕を行いつつ、物件費のより一層の抑制に努めていく。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31750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60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118127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31750</xdr:rowOff>
    </xdr:from>
    <xdr:to>
      <xdr:col>82</xdr:col>
      <xdr:colOff>196850</xdr:colOff>
      <xdr:row>13</xdr:row>
      <xdr:rowOff>31750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146050</xdr:rowOff>
    </xdr:from>
    <xdr:to>
      <xdr:col>82</xdr:col>
      <xdr:colOff>107950</xdr:colOff>
      <xdr:row>15</xdr:row>
      <xdr:rowOff>69850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5463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95902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391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123825</xdr:rowOff>
    </xdr:from>
    <xdr:to>
      <xdr:col>82</xdr:col>
      <xdr:colOff>158750</xdr:colOff>
      <xdr:row>17</xdr:row>
      <xdr:rowOff>53975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146050</xdr:rowOff>
    </xdr:from>
    <xdr:to>
      <xdr:col>78</xdr:col>
      <xdr:colOff>69850</xdr:colOff>
      <xdr:row>14</xdr:row>
      <xdr:rowOff>155575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5463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161925</xdr:rowOff>
    </xdr:from>
    <xdr:to>
      <xdr:col>78</xdr:col>
      <xdr:colOff>120650</xdr:colOff>
      <xdr:row>16</xdr:row>
      <xdr:rowOff>92075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76852</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20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155575</xdr:rowOff>
    </xdr:from>
    <xdr:to>
      <xdr:col>73</xdr:col>
      <xdr:colOff>180975</xdr:colOff>
      <xdr:row>15</xdr:row>
      <xdr:rowOff>69850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5558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28575</xdr:rowOff>
    </xdr:from>
    <xdr:to>
      <xdr:col>74</xdr:col>
      <xdr:colOff>31750</xdr:colOff>
      <xdr:row>16</xdr:row>
      <xdr:rowOff>130175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114952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41275</xdr:rowOff>
    </xdr:from>
    <xdr:to>
      <xdr:col>69</xdr:col>
      <xdr:colOff>92075</xdr:colOff>
      <xdr:row>15</xdr:row>
      <xdr:rowOff>69850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6130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0</xdr:rowOff>
    </xdr:from>
    <xdr:to>
      <xdr:col>69</xdr:col>
      <xdr:colOff>142875</xdr:colOff>
      <xdr:row>17</xdr:row>
      <xdr:rowOff>101600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91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86377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300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161925</xdr:rowOff>
    </xdr:from>
    <xdr:to>
      <xdr:col>65</xdr:col>
      <xdr:colOff>53975</xdr:colOff>
      <xdr:row>17</xdr:row>
      <xdr:rowOff>92075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76852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991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19050</xdr:rowOff>
    </xdr:from>
    <xdr:to>
      <xdr:col>82</xdr:col>
      <xdr:colOff>158750</xdr:colOff>
      <xdr:row>15</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35577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95250</xdr:rowOff>
    </xdr:from>
    <xdr:to>
      <xdr:col>78</xdr:col>
      <xdr:colOff>120650</xdr:colOff>
      <xdr:row>15</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35577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26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104775</xdr:rowOff>
    </xdr:from>
    <xdr:to>
      <xdr:col>74</xdr:col>
      <xdr:colOff>31750</xdr:colOff>
      <xdr:row>15</xdr:row>
      <xdr:rowOff>34925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45102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19050</xdr:rowOff>
    </xdr:from>
    <xdr:to>
      <xdr:col>69</xdr:col>
      <xdr:colOff>142875</xdr:colOff>
      <xdr:row>15</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102252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障害福祉サービス費や出産子育て応援事業などの増額により前年度と比較し</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％増加しており、依然として類似団体平均を上回っている。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総合戦略に基づいた子どもへの医療費、子育て支援等へは今後も引き続き支出していく予定である。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113393</xdr:rowOff>
    </xdr:from>
    <xdr:to>
      <xdr:col>24</xdr:col>
      <xdr:colOff>25400</xdr:colOff>
      <xdr:row>61</xdr:row>
      <xdr:rowOff>15422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00243"/>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158949</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15422</xdr:rowOff>
    </xdr:from>
    <xdr:to>
      <xdr:col>24</xdr:col>
      <xdr:colOff>114300</xdr:colOff>
      <xdr:row>61</xdr:row>
      <xdr:rowOff>15422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28320</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4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113393</xdr:rowOff>
    </xdr:from>
    <xdr:to>
      <xdr:col>24</xdr:col>
      <xdr:colOff>114300</xdr:colOff>
      <xdr:row>53</xdr:row>
      <xdr:rowOff>113393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0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121557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6901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57</xdr:row>
      <xdr:rowOff>15422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690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15422</xdr:rowOff>
    </xdr:from>
    <xdr:to>
      <xdr:col>15</xdr:col>
      <xdr:colOff>98425</xdr:colOff>
      <xdr:row>57</xdr:row>
      <xdr:rowOff>113393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2209800" y="97880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38100</xdr:rowOff>
    </xdr:from>
    <xdr:to>
      <xdr:col>15</xdr:col>
      <xdr:colOff>149225</xdr:colOff>
      <xdr:row>56</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57</xdr:row>
      <xdr:rowOff>113393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1320800" y="98751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32855</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70757</xdr:rowOff>
    </xdr:from>
    <xdr:to>
      <xdr:col>24</xdr:col>
      <xdr:colOff>76200</xdr:colOff>
      <xdr:row>57</xdr:row>
      <xdr:rowOff>907</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42834</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64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136072</xdr:rowOff>
    </xdr:from>
    <xdr:to>
      <xdr:col>15</xdr:col>
      <xdr:colOff>149225</xdr:colOff>
      <xdr:row>57</xdr:row>
      <xdr:rowOff>66222</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50999</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62593</xdr:rowOff>
    </xdr:from>
    <xdr:to>
      <xdr:col>11</xdr:col>
      <xdr:colOff>60325</xdr:colOff>
      <xdr:row>57</xdr:row>
      <xdr:rowOff>164193</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148970</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51707</xdr:rowOff>
    </xdr:from>
    <xdr:to>
      <xdr:col>6</xdr:col>
      <xdr:colOff>171450</xdr:colOff>
      <xdr:row>57</xdr:row>
      <xdr:rowOff>153307</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138084</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後期高齢者医療特別会計への繰出金の増などにより、前年度に比べ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％の増加となった。、さらに、一部事務組合が経営する病院事業に対する出資金の負担が大きいため、依然として類似団体平均より高い数値で推移している。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141696</xdr:rowOff>
    </xdr:from>
    <xdr:to>
      <xdr:col>82</xdr:col>
      <xdr:colOff>107950</xdr:colOff>
      <xdr:row>60</xdr:row>
      <xdr:rowOff>149860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28546"/>
          <a:ext cx="0" cy="1208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56623</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7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141696</xdr:rowOff>
    </xdr:from>
    <xdr:to>
      <xdr:col>82</xdr:col>
      <xdr:colOff>196850</xdr:colOff>
      <xdr:row>53</xdr:row>
      <xdr:rowOff>141696</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2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48623</xdr:rowOff>
    </xdr:from>
    <xdr:to>
      <xdr:col>82</xdr:col>
      <xdr:colOff>107950</xdr:colOff>
      <xdr:row>58</xdr:row>
      <xdr:rowOff>87812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992723"/>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29046</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6302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12519</xdr:rowOff>
    </xdr:from>
    <xdr:to>
      <xdr:col>82</xdr:col>
      <xdr:colOff>158750</xdr:colOff>
      <xdr:row>57</xdr:row>
      <xdr:rowOff>114119</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48623</xdr:rowOff>
    </xdr:from>
    <xdr:to>
      <xdr:col>78</xdr:col>
      <xdr:colOff>69850</xdr:colOff>
      <xdr:row>58</xdr:row>
      <xdr:rowOff>159657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992723"/>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153126</xdr:rowOff>
    </xdr:from>
    <xdr:to>
      <xdr:col>73</xdr:col>
      <xdr:colOff>180975</xdr:colOff>
      <xdr:row>58</xdr:row>
      <xdr:rowOff>159657</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0972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77833</xdr:rowOff>
    </xdr:from>
    <xdr:to>
      <xdr:col>74</xdr:col>
      <xdr:colOff>31750</xdr:colOff>
      <xdr:row>58</xdr:row>
      <xdr:rowOff>7983</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85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18160</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6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133531</xdr:rowOff>
    </xdr:from>
    <xdr:to>
      <xdr:col>69</xdr:col>
      <xdr:colOff>92075</xdr:colOff>
      <xdr:row>58</xdr:row>
      <xdr:rowOff>153126</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1007763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84365</xdr:rowOff>
    </xdr:from>
    <xdr:to>
      <xdr:col>69</xdr:col>
      <xdr:colOff>142875</xdr:colOff>
      <xdr:row>58</xdr:row>
      <xdr:rowOff>14515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24692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97427</xdr:rowOff>
    </xdr:from>
    <xdr:to>
      <xdr:col>65</xdr:col>
      <xdr:colOff>53975</xdr:colOff>
      <xdr:row>58</xdr:row>
      <xdr:rowOff>27577</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37754</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3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37012</xdr:rowOff>
    </xdr:from>
    <xdr:to>
      <xdr:col>82</xdr:col>
      <xdr:colOff>158750</xdr:colOff>
      <xdr:row>58</xdr:row>
      <xdr:rowOff>138612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98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9089</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95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169273</xdr:rowOff>
    </xdr:from>
    <xdr:to>
      <xdr:col>78</xdr:col>
      <xdr:colOff>120650</xdr:colOff>
      <xdr:row>58</xdr:row>
      <xdr:rowOff>99423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94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84200</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028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108857</xdr:rowOff>
    </xdr:from>
    <xdr:to>
      <xdr:col>74</xdr:col>
      <xdr:colOff>31750</xdr:colOff>
      <xdr:row>59</xdr:row>
      <xdr:rowOff>39007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23784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102326</xdr:rowOff>
    </xdr:from>
    <xdr:to>
      <xdr:col>69</xdr:col>
      <xdr:colOff>142875</xdr:colOff>
      <xdr:row>59</xdr:row>
      <xdr:rowOff>32476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04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17253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13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82731</xdr:rowOff>
    </xdr:from>
    <xdr:to>
      <xdr:col>65</xdr:col>
      <xdr:colOff>53975</xdr:colOff>
      <xdr:row>59</xdr:row>
      <xdr:rowOff>12881</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2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169108</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病院の運営や消防事務を行う一部事務組合に対する負担金が、経常収支比率を大きく押し上げている。</a:t>
          </a:r>
        </a:p>
        <a:p>
          <a:r>
            <a:rPr kumimoji="1" lang="ja-JP" altLang="en-US" sz="1300">
              <a:latin typeface="ＭＳ Ｐゴシック" panose="020B0600070205080204" pitchFamily="50" charset="-128"/>
              <a:ea typeface="ＭＳ Ｐゴシック" panose="020B0600070205080204" pitchFamily="50" charset="-128"/>
            </a:rPr>
            <a:t>　前年度と比較して、当該事務組合の物件費や人件費の増加に伴う負担金の増により、</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％増加した。</a:t>
          </a:r>
        </a:p>
        <a:p>
          <a:r>
            <a:rPr kumimoji="1" lang="ja-JP" altLang="en-US" sz="1300">
              <a:latin typeface="ＭＳ Ｐゴシック" panose="020B0600070205080204" pitchFamily="50" charset="-128"/>
              <a:ea typeface="ＭＳ Ｐゴシック" panose="020B0600070205080204" pitchFamily="50" charset="-128"/>
            </a:rPr>
            <a:t>　引き続き、当該事務組合に対して、経費の削減などの要請を継続的に行っていく。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131572</xdr:rowOff>
    </xdr:from>
    <xdr:to>
      <xdr:col>82</xdr:col>
      <xdr:colOff>107950</xdr:colOff>
      <xdr:row>40</xdr:row>
      <xdr:rowOff>3556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960872"/>
          <a:ext cx="0" cy="900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46499</xdr:rowOff>
    </xdr:from>
    <xdr:ext cx="762000" cy="25904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704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131572</xdr:rowOff>
    </xdr:from>
    <xdr:to>
      <xdr:col>82</xdr:col>
      <xdr:colOff>196850</xdr:colOff>
      <xdr:row>34</xdr:row>
      <xdr:rowOff>131572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960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101854</xdr:rowOff>
    </xdr:from>
    <xdr:to>
      <xdr:col>82</xdr:col>
      <xdr:colOff>107950</xdr:colOff>
      <xdr:row>40</xdr:row>
      <xdr:rowOff>3556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5671800" y="67884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35577</xdr:rowOff>
    </xdr:from>
    <xdr:ext cx="762000" cy="259045"/>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101854</xdr:rowOff>
    </xdr:from>
    <xdr:to>
      <xdr:col>78</xdr:col>
      <xdr:colOff>69850</xdr:colOff>
      <xdr:row>40</xdr:row>
      <xdr:rowOff>35560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4782800" y="678840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103395</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35560</xdr:rowOff>
    </xdr:from>
    <xdr:to>
      <xdr:col>73</xdr:col>
      <xdr:colOff>180975</xdr:colOff>
      <xdr:row>40</xdr:row>
      <xdr:rowOff>53848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893800" y="68935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46482</xdr:rowOff>
    </xdr:from>
    <xdr:to>
      <xdr:col>74</xdr:col>
      <xdr:colOff>31750</xdr:colOff>
      <xdr:row>37</xdr:row>
      <xdr:rowOff>148082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158259</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8128</xdr:rowOff>
    </xdr:from>
    <xdr:to>
      <xdr:col>69</xdr:col>
      <xdr:colOff>92075</xdr:colOff>
      <xdr:row>40</xdr:row>
      <xdr:rowOff>53848</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004800" y="68661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55626</xdr:rowOff>
    </xdr:from>
    <xdr:to>
      <xdr:col>69</xdr:col>
      <xdr:colOff>142875</xdr:colOff>
      <xdr:row>37</xdr:row>
      <xdr:rowOff>157226</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167403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16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23622</xdr:rowOff>
    </xdr:from>
    <xdr:to>
      <xdr:col>65</xdr:col>
      <xdr:colOff>53975</xdr:colOff>
      <xdr:row>37</xdr:row>
      <xdr:rowOff>125222</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135399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1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124206</xdr:rowOff>
    </xdr:from>
    <xdr:to>
      <xdr:col>82</xdr:col>
      <xdr:colOff>158750</xdr:colOff>
      <xdr:row>40</xdr:row>
      <xdr:rowOff>54356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8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32783</xdr:rowOff>
    </xdr:from>
    <xdr:ext cx="762000" cy="25904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671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51054</xdr:rowOff>
    </xdr:from>
    <xdr:to>
      <xdr:col>78</xdr:col>
      <xdr:colOff>120650</xdr:colOff>
      <xdr:row>39</xdr:row>
      <xdr:rowOff>152654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137431</xdr:rowOff>
    </xdr:from>
    <xdr:ext cx="7366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6823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156210</xdr:rowOff>
    </xdr:from>
    <xdr:to>
      <xdr:col>74</xdr:col>
      <xdr:colOff>31750</xdr:colOff>
      <xdr:row>40</xdr:row>
      <xdr:rowOff>86360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71137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692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3048</xdr:rowOff>
    </xdr:from>
    <xdr:to>
      <xdr:col>69</xdr:col>
      <xdr:colOff>142875</xdr:colOff>
      <xdr:row>40</xdr:row>
      <xdr:rowOff>104648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86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89425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694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128778</xdr:rowOff>
    </xdr:from>
    <xdr:to>
      <xdr:col>65</xdr:col>
      <xdr:colOff>53975</xdr:colOff>
      <xdr:row>40</xdr:row>
      <xdr:rowOff>58928</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81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43705</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690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過疎地域自立促進特別措置法に基づき過疎地域となったことで過疎対策事業債を発行できるようになり、公債費は増加傾向であるが、近年、発行限度額を設けるなど公債費の抑制に取り組んできたため、令和４年度が公債費のピークと見込まれる。今後も、地方債残高を考慮した計画的な発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138430</xdr:rowOff>
    </xdr:from>
    <xdr:to>
      <xdr:col>24</xdr:col>
      <xdr:colOff>25400</xdr:colOff>
      <xdr:row>80</xdr:row>
      <xdr:rowOff>81280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5428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53357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138430</xdr:rowOff>
    </xdr:from>
    <xdr:to>
      <xdr:col>24</xdr:col>
      <xdr:colOff>114300</xdr:colOff>
      <xdr:row>73</xdr:row>
      <xdr:rowOff>138430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110998</xdr:rowOff>
    </xdr:from>
    <xdr:to>
      <xdr:col>24</xdr:col>
      <xdr:colOff>25400</xdr:colOff>
      <xdr:row>78</xdr:row>
      <xdr:rowOff>30987</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3312648"/>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110998</xdr:rowOff>
    </xdr:from>
    <xdr:to>
      <xdr:col>19</xdr:col>
      <xdr:colOff>187325</xdr:colOff>
      <xdr:row>77</xdr:row>
      <xdr:rowOff>124713</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3126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121683</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124713</xdr:rowOff>
    </xdr:from>
    <xdr:to>
      <xdr:col>15</xdr:col>
      <xdr:colOff>98425</xdr:colOff>
      <xdr:row>77</xdr:row>
      <xdr:rowOff>129287</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3263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78994</xdr:rowOff>
    </xdr:from>
    <xdr:to>
      <xdr:col>11</xdr:col>
      <xdr:colOff>9525</xdr:colOff>
      <xdr:row>77</xdr:row>
      <xdr:rowOff>129287</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2806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14478</xdr:rowOff>
    </xdr:from>
    <xdr:to>
      <xdr:col>11</xdr:col>
      <xdr:colOff>60325</xdr:colOff>
      <xdr:row>77</xdr:row>
      <xdr:rowOff>116078</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126255</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5335</xdr:rowOff>
    </xdr:from>
    <xdr:to>
      <xdr:col>6</xdr:col>
      <xdr:colOff>171450</xdr:colOff>
      <xdr:row>77</xdr:row>
      <xdr:rowOff>106935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117112</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151637</xdr:rowOff>
    </xdr:from>
    <xdr:to>
      <xdr:col>24</xdr:col>
      <xdr:colOff>76200</xdr:colOff>
      <xdr:row>78</xdr:row>
      <xdr:rowOff>81787</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123714</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60198</xdr:rowOff>
    </xdr:from>
    <xdr:to>
      <xdr:col>20</xdr:col>
      <xdr:colOff>38100</xdr:colOff>
      <xdr:row>77</xdr:row>
      <xdr:rowOff>161798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146575</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34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73913</xdr:rowOff>
    </xdr:from>
    <xdr:to>
      <xdr:col>15</xdr:col>
      <xdr:colOff>149225</xdr:colOff>
      <xdr:row>78</xdr:row>
      <xdr:rowOff>4063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78487</xdr:rowOff>
    </xdr:from>
    <xdr:to>
      <xdr:col>11</xdr:col>
      <xdr:colOff>60325</xdr:colOff>
      <xdr:row>78</xdr:row>
      <xdr:rowOff>8637</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164864</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28194</xdr:rowOff>
    </xdr:from>
    <xdr:to>
      <xdr:col>6</xdr:col>
      <xdr:colOff>171450</xdr:colOff>
      <xdr:row>77</xdr:row>
      <xdr:rowOff>129794</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114571</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公債費以外の経常収支比率は、類似団体平均を上回っている。令和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％減少したが、地方交付税の減や物件費の増により、令和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％増加した。</a:t>
          </a:r>
        </a:p>
        <a:p>
          <a:r>
            <a:rPr kumimoji="1" lang="ja-JP" altLang="en-US" sz="1300">
              <a:latin typeface="ＭＳ Ｐゴシック" panose="020B0600070205080204" pitchFamily="50" charset="-128"/>
              <a:ea typeface="ＭＳ Ｐゴシック" panose="020B0600070205080204" pitchFamily="50" charset="-128"/>
            </a:rPr>
            <a:t>　依然として、高い数値で推移していることから、今後も経常経費の抑制に努める。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54610</xdr:rowOff>
    </xdr:from>
    <xdr:to>
      <xdr:col>82</xdr:col>
      <xdr:colOff>107950</xdr:colOff>
      <xdr:row>80</xdr:row>
      <xdr:rowOff>168911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741910"/>
          <a:ext cx="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140988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56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168911</xdr:rowOff>
    </xdr:from>
    <xdr:to>
      <xdr:col>82</xdr:col>
      <xdr:colOff>196850</xdr:colOff>
      <xdr:row>80</xdr:row>
      <xdr:rowOff>168911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84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140987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48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54610</xdr:rowOff>
    </xdr:from>
    <xdr:to>
      <xdr:col>82</xdr:col>
      <xdr:colOff>196850</xdr:colOff>
      <xdr:row>74</xdr:row>
      <xdr:rowOff>54610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741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104139</xdr:rowOff>
    </xdr:from>
    <xdr:to>
      <xdr:col>82</xdr:col>
      <xdr:colOff>107950</xdr:colOff>
      <xdr:row>79</xdr:row>
      <xdr:rowOff>104139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77239"/>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107966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138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91439</xdr:rowOff>
    </xdr:from>
    <xdr:to>
      <xdr:col>82</xdr:col>
      <xdr:colOff>158750</xdr:colOff>
      <xdr:row>78</xdr:row>
      <xdr:rowOff>21589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104139</xdr:rowOff>
    </xdr:from>
    <xdr:to>
      <xdr:col>78</xdr:col>
      <xdr:colOff>69850</xdr:colOff>
      <xdr:row>80</xdr:row>
      <xdr:rowOff>77470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477239"/>
          <a:ext cx="889000" cy="3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0</xdr:rowOff>
    </xdr:from>
    <xdr:to>
      <xdr:col>78</xdr:col>
      <xdr:colOff>120650</xdr:colOff>
      <xdr:row>77</xdr:row>
      <xdr:rowOff>101600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111777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97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77470</xdr:rowOff>
    </xdr:from>
    <xdr:to>
      <xdr:col>73</xdr:col>
      <xdr:colOff>180975</xdr:colOff>
      <xdr:row>81</xdr:row>
      <xdr:rowOff>16511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793470"/>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123207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107950</xdr:rowOff>
    </xdr:from>
    <xdr:to>
      <xdr:col>69</xdr:col>
      <xdr:colOff>92075</xdr:colOff>
      <xdr:row>81</xdr:row>
      <xdr:rowOff>16511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82395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45720</xdr:rowOff>
    </xdr:from>
    <xdr:to>
      <xdr:col>69</xdr:col>
      <xdr:colOff>142875</xdr:colOff>
      <xdr:row>78</xdr:row>
      <xdr:rowOff>147320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157497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119397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53339</xdr:rowOff>
    </xdr:from>
    <xdr:to>
      <xdr:col>82</xdr:col>
      <xdr:colOff>158750</xdr:colOff>
      <xdr:row>79</xdr:row>
      <xdr:rowOff>154939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25416</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53339</xdr:rowOff>
    </xdr:from>
    <xdr:to>
      <xdr:col>78</xdr:col>
      <xdr:colOff>120650</xdr:colOff>
      <xdr:row>78</xdr:row>
      <xdr:rowOff>154939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139716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51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26670</xdr:rowOff>
    </xdr:from>
    <xdr:to>
      <xdr:col>74</xdr:col>
      <xdr:colOff>31750</xdr:colOff>
      <xdr:row>80</xdr:row>
      <xdr:rowOff>128270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74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113047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82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137161</xdr:rowOff>
    </xdr:from>
    <xdr:to>
      <xdr:col>69</xdr:col>
      <xdr:colOff>142875</xdr:colOff>
      <xdr:row>81</xdr:row>
      <xdr:rowOff>67311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8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52088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939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57150</xdr:rowOff>
    </xdr:from>
    <xdr:to>
      <xdr:col>65</xdr:col>
      <xdr:colOff>53975</xdr:colOff>
      <xdr:row>80</xdr:row>
      <xdr:rowOff>158750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143527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87195</xdr:rowOff>
    </xdr:from>
    <xdr:to>
      <xdr:col>29</xdr:col>
      <xdr:colOff>127000</xdr:colOff>
      <xdr:row>18</xdr:row>
      <xdr:rowOff>24320</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92220"/>
          <a:ext cx="0" cy="9658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167847</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30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24320</xdr:rowOff>
    </xdr:from>
    <xdr:to>
      <xdr:col>30</xdr:col>
      <xdr:colOff>25400</xdr:colOff>
      <xdr:row>18</xdr:row>
      <xdr:rowOff>24320</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580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2122</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93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87195</xdr:rowOff>
    </xdr:from>
    <xdr:to>
      <xdr:col>30</xdr:col>
      <xdr:colOff>25400</xdr:colOff>
      <xdr:row>12</xdr:row>
      <xdr:rowOff>87195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922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38329</xdr:rowOff>
    </xdr:from>
    <xdr:to>
      <xdr:col>29</xdr:col>
      <xdr:colOff>127000</xdr:colOff>
      <xdr:row>16</xdr:row>
      <xdr:rowOff>60010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829154"/>
          <a:ext cx="647700" cy="21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40709</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831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68632</xdr:rowOff>
    </xdr:from>
    <xdr:to>
      <xdr:col>29</xdr:col>
      <xdr:colOff>177800</xdr:colOff>
      <xdr:row>16</xdr:row>
      <xdr:rowOff>170232</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60010</xdr:rowOff>
    </xdr:from>
    <xdr:to>
      <xdr:col>26</xdr:col>
      <xdr:colOff>50800</xdr:colOff>
      <xdr:row>16</xdr:row>
      <xdr:rowOff>69739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850835"/>
          <a:ext cx="698500" cy="9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77744</xdr:rowOff>
    </xdr:from>
    <xdr:to>
      <xdr:col>26</xdr:col>
      <xdr:colOff>101600</xdr:colOff>
      <xdr:row>17</xdr:row>
      <xdr:rowOff>7894</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164121</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54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69739</xdr:rowOff>
    </xdr:from>
    <xdr:to>
      <xdr:col>22</xdr:col>
      <xdr:colOff>114300</xdr:colOff>
      <xdr:row>16</xdr:row>
      <xdr:rowOff>93234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860564"/>
          <a:ext cx="698500" cy="234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84936</xdr:rowOff>
    </xdr:from>
    <xdr:to>
      <xdr:col>22</xdr:col>
      <xdr:colOff>165100</xdr:colOff>
      <xdr:row>17</xdr:row>
      <xdr:rowOff>15086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171313</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93234</xdr:rowOff>
    </xdr:from>
    <xdr:to>
      <xdr:col>18</xdr:col>
      <xdr:colOff>177800</xdr:colOff>
      <xdr:row>16</xdr:row>
      <xdr:rowOff>122564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884059"/>
          <a:ext cx="698500" cy="29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110525</xdr:rowOff>
    </xdr:from>
    <xdr:to>
      <xdr:col>19</xdr:col>
      <xdr:colOff>38100</xdr:colOff>
      <xdr:row>17</xdr:row>
      <xdr:rowOff>40675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90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25452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8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124154</xdr:rowOff>
    </xdr:from>
    <xdr:to>
      <xdr:col>15</xdr:col>
      <xdr:colOff>101600</xdr:colOff>
      <xdr:row>17</xdr:row>
      <xdr:rowOff>54304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149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39081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3001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158979</xdr:rowOff>
    </xdr:from>
    <xdr:to>
      <xdr:col>29</xdr:col>
      <xdr:colOff>177800</xdr:colOff>
      <xdr:row>16</xdr:row>
      <xdr:rowOff>89129</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78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4056</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623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9210</xdr:rowOff>
    </xdr:from>
    <xdr:to>
      <xdr:col>26</xdr:col>
      <xdr:colOff>101600</xdr:colOff>
      <xdr:row>16</xdr:row>
      <xdr:rowOff>110810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800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120987</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68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18939</xdr:rowOff>
    </xdr:from>
    <xdr:to>
      <xdr:col>22</xdr:col>
      <xdr:colOff>165100</xdr:colOff>
      <xdr:row>16</xdr:row>
      <xdr:rowOff>120539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809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130716</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7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42434</xdr:rowOff>
    </xdr:from>
    <xdr:to>
      <xdr:col>19</xdr:col>
      <xdr:colOff>38100</xdr:colOff>
      <xdr:row>16</xdr:row>
      <xdr:rowOff>144034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33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154211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602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71764</xdr:rowOff>
    </xdr:from>
    <xdr:to>
      <xdr:col>15</xdr:col>
      <xdr:colOff>101600</xdr:colOff>
      <xdr:row>17</xdr:row>
      <xdr:rowOff>1914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862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12091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631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120009</xdr:rowOff>
    </xdr:from>
    <xdr:to>
      <xdr:col>29</xdr:col>
      <xdr:colOff>127000</xdr:colOff>
      <xdr:row>37</xdr:row>
      <xdr:rowOff>179921</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44559"/>
          <a:ext cx="0" cy="12600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151998</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276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179921</xdr:rowOff>
    </xdr:from>
    <xdr:to>
      <xdr:col>30</xdr:col>
      <xdr:colOff>25400</xdr:colOff>
      <xdr:row>37</xdr:row>
      <xdr:rowOff>179921</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304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34936</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88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120009</xdr:rowOff>
    </xdr:from>
    <xdr:to>
      <xdr:col>30</xdr:col>
      <xdr:colOff>25400</xdr:colOff>
      <xdr:row>33</xdr:row>
      <xdr:rowOff>120009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445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152108</xdr:rowOff>
    </xdr:from>
    <xdr:to>
      <xdr:col>29</xdr:col>
      <xdr:colOff>127000</xdr:colOff>
      <xdr:row>35</xdr:row>
      <xdr:rowOff>169729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762458"/>
          <a:ext cx="647700" cy="17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195254</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462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7277</xdr:rowOff>
    </xdr:from>
    <xdr:to>
      <xdr:col>29</xdr:col>
      <xdr:colOff>177800</xdr:colOff>
      <xdr:row>35</xdr:row>
      <xdr:rowOff>108877</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61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169729</xdr:rowOff>
    </xdr:from>
    <xdr:to>
      <xdr:col>26</xdr:col>
      <xdr:colOff>50800</xdr:colOff>
      <xdr:row>35</xdr:row>
      <xdr:rowOff>171520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780079"/>
          <a:ext cx="698500" cy="1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33699</xdr:rowOff>
    </xdr:from>
    <xdr:to>
      <xdr:col>26</xdr:col>
      <xdr:colOff>101600</xdr:colOff>
      <xdr:row>35</xdr:row>
      <xdr:rowOff>135299</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644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145476</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412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171520</xdr:rowOff>
    </xdr:from>
    <xdr:to>
      <xdr:col>22</xdr:col>
      <xdr:colOff>114300</xdr:colOff>
      <xdr:row>35</xdr:row>
      <xdr:rowOff>178701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781870"/>
          <a:ext cx="698500" cy="7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79439</xdr:rowOff>
    </xdr:from>
    <xdr:to>
      <xdr:col>22</xdr:col>
      <xdr:colOff>165100</xdr:colOff>
      <xdr:row>35</xdr:row>
      <xdr:rowOff>181039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689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191216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45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178701</xdr:rowOff>
    </xdr:from>
    <xdr:to>
      <xdr:col>18</xdr:col>
      <xdr:colOff>177800</xdr:colOff>
      <xdr:row>35</xdr:row>
      <xdr:rowOff>213754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789051"/>
          <a:ext cx="698500" cy="35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91421</xdr:rowOff>
    </xdr:from>
    <xdr:to>
      <xdr:col>19</xdr:col>
      <xdr:colOff>38100</xdr:colOff>
      <xdr:row>35</xdr:row>
      <xdr:rowOff>193021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01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203198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470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110261</xdr:rowOff>
    </xdr:from>
    <xdr:to>
      <xdr:col>15</xdr:col>
      <xdr:colOff>101600</xdr:colOff>
      <xdr:row>35</xdr:row>
      <xdr:rowOff>211861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222038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48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101308</xdr:rowOff>
    </xdr:from>
    <xdr:to>
      <xdr:col>29</xdr:col>
      <xdr:colOff>177800</xdr:colOff>
      <xdr:row>35</xdr:row>
      <xdr:rowOff>202908</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11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73385</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683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118929</xdr:rowOff>
    </xdr:from>
    <xdr:to>
      <xdr:col>26</xdr:col>
      <xdr:colOff>101600</xdr:colOff>
      <xdr:row>35</xdr:row>
      <xdr:rowOff>220529</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729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205306</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815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120720</xdr:rowOff>
    </xdr:from>
    <xdr:to>
      <xdr:col>22</xdr:col>
      <xdr:colOff>165100</xdr:colOff>
      <xdr:row>35</xdr:row>
      <xdr:rowOff>222320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731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207097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81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127901</xdr:rowOff>
    </xdr:from>
    <xdr:to>
      <xdr:col>19</xdr:col>
      <xdr:colOff>38100</xdr:colOff>
      <xdr:row>35</xdr:row>
      <xdr:rowOff>229501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38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214278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82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162954</xdr:rowOff>
    </xdr:from>
    <xdr:to>
      <xdr:col>15</xdr:col>
      <xdr:colOff>101600</xdr:colOff>
      <xdr:row>35</xdr:row>
      <xdr:rowOff>264554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7733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249331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85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22634</xdr:rowOff>
    </xdr:from>
    <xdr:to>
      <xdr:col>24</xdr:col>
      <xdr:colOff>62865</xdr:colOff>
      <xdr:row>37</xdr:row>
      <xdr:rowOff>48443</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37584"/>
          <a:ext cx="1270" cy="105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52270</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9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48443</xdr:rowOff>
    </xdr:from>
    <xdr:to>
      <xdr:col>24</xdr:col>
      <xdr:colOff>152400</xdr:colOff>
      <xdr:row>37</xdr:row>
      <xdr:rowOff>48443</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92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140761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112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22634</xdr:rowOff>
    </xdr:from>
    <xdr:to>
      <xdr:col>24</xdr:col>
      <xdr:colOff>152400</xdr:colOff>
      <xdr:row>31</xdr:row>
      <xdr:rowOff>22634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37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102150</xdr:rowOff>
    </xdr:from>
    <xdr:to>
      <xdr:col>24</xdr:col>
      <xdr:colOff>63500</xdr:colOff>
      <xdr:row>36</xdr:row>
      <xdr:rowOff>115921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74350"/>
          <a:ext cx="8382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128890</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581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106013</xdr:rowOff>
    </xdr:from>
    <xdr:to>
      <xdr:col>24</xdr:col>
      <xdr:colOff>114300</xdr:colOff>
      <xdr:row>36</xdr:row>
      <xdr:rowOff>36163</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102040</xdr:rowOff>
    </xdr:from>
    <xdr:to>
      <xdr:col>19</xdr:col>
      <xdr:colOff>177800</xdr:colOff>
      <xdr:row>36</xdr:row>
      <xdr:rowOff>115921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274240"/>
          <a:ext cx="889000" cy="1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114380</xdr:rowOff>
    </xdr:from>
    <xdr:to>
      <xdr:col>20</xdr:col>
      <xdr:colOff>38100</xdr:colOff>
      <xdr:row>36</xdr:row>
      <xdr:rowOff>44530</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61057</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102040</xdr:rowOff>
    </xdr:from>
    <xdr:to>
      <xdr:col>15</xdr:col>
      <xdr:colOff>50800</xdr:colOff>
      <xdr:row>36</xdr:row>
      <xdr:rowOff>126907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74240"/>
          <a:ext cx="889000" cy="2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120945</xdr:rowOff>
    </xdr:from>
    <xdr:to>
      <xdr:col>15</xdr:col>
      <xdr:colOff>101600</xdr:colOff>
      <xdr:row>36</xdr:row>
      <xdr:rowOff>51095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67622</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126907</xdr:rowOff>
    </xdr:from>
    <xdr:to>
      <xdr:col>10</xdr:col>
      <xdr:colOff>114300</xdr:colOff>
      <xdr:row>36</xdr:row>
      <xdr:rowOff>140198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99107"/>
          <a:ext cx="889000" cy="1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9804</xdr:rowOff>
    </xdr:from>
    <xdr:to>
      <xdr:col>10</xdr:col>
      <xdr:colOff>165100</xdr:colOff>
      <xdr:row>36</xdr:row>
      <xdr:rowOff>111404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127931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52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20526</xdr:rowOff>
    </xdr:from>
    <xdr:to>
      <xdr:col>6</xdr:col>
      <xdr:colOff>38100</xdr:colOff>
      <xdr:row>36</xdr:row>
      <xdr:rowOff>122126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9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138653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6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51350</xdr:rowOff>
    </xdr:from>
    <xdr:to>
      <xdr:col>24</xdr:col>
      <xdr:colOff>114300</xdr:colOff>
      <xdr:row>36</xdr:row>
      <xdr:rowOff>152950</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137727</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3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65121</xdr:rowOff>
    </xdr:from>
    <xdr:to>
      <xdr:col>20</xdr:col>
      <xdr:colOff>38100</xdr:colOff>
      <xdr:row>36</xdr:row>
      <xdr:rowOff>166721</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157848</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3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51240</xdr:rowOff>
    </xdr:from>
    <xdr:to>
      <xdr:col>15</xdr:col>
      <xdr:colOff>101600</xdr:colOff>
      <xdr:row>36</xdr:row>
      <xdr:rowOff>152840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143967</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1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76107</xdr:rowOff>
    </xdr:from>
    <xdr:to>
      <xdr:col>10</xdr:col>
      <xdr:colOff>165100</xdr:colOff>
      <xdr:row>37</xdr:row>
      <xdr:rowOff>6257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4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168834</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4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89398</xdr:rowOff>
    </xdr:from>
    <xdr:to>
      <xdr:col>6</xdr:col>
      <xdr:colOff>38100</xdr:colOff>
      <xdr:row>37</xdr:row>
      <xdr:rowOff>19548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6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10675</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5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79852</xdr:rowOff>
    </xdr:from>
    <xdr:to>
      <xdr:col>24</xdr:col>
      <xdr:colOff>62865</xdr:colOff>
      <xdr:row>57</xdr:row>
      <xdr:rowOff>56403</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823802"/>
          <a:ext cx="1270" cy="1005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60230</xdr:rowOff>
    </xdr:from>
    <xdr:ext cx="534377"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983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56403</xdr:rowOff>
    </xdr:from>
    <xdr:to>
      <xdr:col>24</xdr:col>
      <xdr:colOff>152400</xdr:colOff>
      <xdr:row>57</xdr:row>
      <xdr:rowOff>56403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9829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26529</xdr:rowOff>
    </xdr:from>
    <xdr:ext cx="599010"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599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79852</xdr:rowOff>
    </xdr:from>
    <xdr:to>
      <xdr:col>24</xdr:col>
      <xdr:colOff>152400</xdr:colOff>
      <xdr:row>51</xdr:row>
      <xdr:rowOff>79852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823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161344</xdr:rowOff>
    </xdr:from>
    <xdr:to>
      <xdr:col>24</xdr:col>
      <xdr:colOff>63500</xdr:colOff>
      <xdr:row>57</xdr:row>
      <xdr:rowOff>21651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3797300" y="9762544"/>
          <a:ext cx="838200" cy="3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148115</xdr:rowOff>
    </xdr:from>
    <xdr:ext cx="599010"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4064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125238</xdr:rowOff>
    </xdr:from>
    <xdr:to>
      <xdr:col>24</xdr:col>
      <xdr:colOff>114300</xdr:colOff>
      <xdr:row>56</xdr:row>
      <xdr:rowOff>55388</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20279</xdr:rowOff>
    </xdr:from>
    <xdr:to>
      <xdr:col>19</xdr:col>
      <xdr:colOff>177800</xdr:colOff>
      <xdr:row>57</xdr:row>
      <xdr:rowOff>21651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2908300" y="9792929"/>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164429</xdr:rowOff>
    </xdr:from>
    <xdr:to>
      <xdr:col>20</xdr:col>
      <xdr:colOff>38100</xdr:colOff>
      <xdr:row>56</xdr:row>
      <xdr:rowOff>94579</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111106</xdr:rowOff>
    </xdr:from>
    <xdr:ext cx="534377"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530111" y="93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20279</xdr:rowOff>
    </xdr:from>
    <xdr:to>
      <xdr:col>15</xdr:col>
      <xdr:colOff>50800</xdr:colOff>
      <xdr:row>57</xdr:row>
      <xdr:rowOff>31554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019300" y="9792929"/>
          <a:ext cx="889000" cy="1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168073</xdr:rowOff>
    </xdr:from>
    <xdr:to>
      <xdr:col>15</xdr:col>
      <xdr:colOff>101600</xdr:colOff>
      <xdr:row>56</xdr:row>
      <xdr:rowOff>98223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114750</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3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31554</xdr:rowOff>
    </xdr:from>
    <xdr:to>
      <xdr:col>10</xdr:col>
      <xdr:colOff>114300</xdr:colOff>
      <xdr:row>57</xdr:row>
      <xdr:rowOff>52860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1130300" y="9804204"/>
          <a:ext cx="8890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161983</xdr:rowOff>
    </xdr:from>
    <xdr:to>
      <xdr:col>10</xdr:col>
      <xdr:colOff>165100</xdr:colOff>
      <xdr:row>56</xdr:row>
      <xdr:rowOff>92133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108660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36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15286</xdr:rowOff>
    </xdr:from>
    <xdr:to>
      <xdr:col>6</xdr:col>
      <xdr:colOff>38100</xdr:colOff>
      <xdr:row>56</xdr:row>
      <xdr:rowOff>116886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61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133413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39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110544</xdr:rowOff>
    </xdr:from>
    <xdr:to>
      <xdr:col>24</xdr:col>
      <xdr:colOff>114300</xdr:colOff>
      <xdr:row>57</xdr:row>
      <xdr:rowOff>40694</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971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25471</xdr:rowOff>
    </xdr:from>
    <xdr:ext cx="534377"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962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142301</xdr:rowOff>
    </xdr:from>
    <xdr:to>
      <xdr:col>20</xdr:col>
      <xdr:colOff>38100</xdr:colOff>
      <xdr:row>57</xdr:row>
      <xdr:rowOff>72451</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74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63578</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530111" y="983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140929</xdr:rowOff>
    </xdr:from>
    <xdr:to>
      <xdr:col>15</xdr:col>
      <xdr:colOff>101600</xdr:colOff>
      <xdr:row>57</xdr:row>
      <xdr:rowOff>71079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74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62206</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41111" y="983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152204</xdr:rowOff>
    </xdr:from>
    <xdr:to>
      <xdr:col>10</xdr:col>
      <xdr:colOff>165100</xdr:colOff>
      <xdr:row>57</xdr:row>
      <xdr:rowOff>82354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75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73481</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84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2060</xdr:rowOff>
    </xdr:from>
    <xdr:to>
      <xdr:col>6</xdr:col>
      <xdr:colOff>38100</xdr:colOff>
      <xdr:row>57</xdr:row>
      <xdr:rowOff>103660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77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94787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63111" y="986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91275</xdr:rowOff>
    </xdr:from>
    <xdr:to>
      <xdr:col>24</xdr:col>
      <xdr:colOff>62865</xdr:colOff>
      <xdr:row>79</xdr:row>
      <xdr:rowOff>21628</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64225"/>
          <a:ext cx="1270" cy="1301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25455</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70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21628</xdr:rowOff>
    </xdr:from>
    <xdr:to>
      <xdr:col>24</xdr:col>
      <xdr:colOff>152400</xdr:colOff>
      <xdr:row>79</xdr:row>
      <xdr:rowOff>21628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6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37952</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3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91275</xdr:rowOff>
    </xdr:from>
    <xdr:to>
      <xdr:col>24</xdr:col>
      <xdr:colOff>152400</xdr:colOff>
      <xdr:row>71</xdr:row>
      <xdr:rowOff>91275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6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135395</xdr:rowOff>
    </xdr:from>
    <xdr:to>
      <xdr:col>24</xdr:col>
      <xdr:colOff>63500</xdr:colOff>
      <xdr:row>77</xdr:row>
      <xdr:rowOff>66587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3165595"/>
          <a:ext cx="838200" cy="102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47592</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2492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69165</xdr:rowOff>
    </xdr:from>
    <xdr:to>
      <xdr:col>24</xdr:col>
      <xdr:colOff>114300</xdr:colOff>
      <xdr:row>77</xdr:row>
      <xdr:rowOff>170765</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27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135395</xdr:rowOff>
    </xdr:from>
    <xdr:to>
      <xdr:col>19</xdr:col>
      <xdr:colOff>177800</xdr:colOff>
      <xdr:row>77</xdr:row>
      <xdr:rowOff>93638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165595"/>
          <a:ext cx="889000" cy="12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75642</xdr:rowOff>
    </xdr:from>
    <xdr:to>
      <xdr:col>20</xdr:col>
      <xdr:colOff>38100</xdr:colOff>
      <xdr:row>78</xdr:row>
      <xdr:rowOff>5792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168369</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337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93638</xdr:rowOff>
    </xdr:from>
    <xdr:to>
      <xdr:col>15</xdr:col>
      <xdr:colOff>50800</xdr:colOff>
      <xdr:row>77</xdr:row>
      <xdr:rowOff>139395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295288"/>
          <a:ext cx="889000" cy="4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107417</xdr:rowOff>
    </xdr:from>
    <xdr:to>
      <xdr:col>15</xdr:col>
      <xdr:colOff>101600</xdr:colOff>
      <xdr:row>78</xdr:row>
      <xdr:rowOff>37567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28694</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3401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124764</xdr:rowOff>
    </xdr:from>
    <xdr:to>
      <xdr:col>10</xdr:col>
      <xdr:colOff>114300</xdr:colOff>
      <xdr:row>77</xdr:row>
      <xdr:rowOff>139395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326414"/>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136486</xdr:rowOff>
    </xdr:from>
    <xdr:to>
      <xdr:col>10</xdr:col>
      <xdr:colOff>165100</xdr:colOff>
      <xdr:row>78</xdr:row>
      <xdr:rowOff>66636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57763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343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142811</xdr:rowOff>
    </xdr:from>
    <xdr:to>
      <xdr:col>6</xdr:col>
      <xdr:colOff>38100</xdr:colOff>
      <xdr:row>78</xdr:row>
      <xdr:rowOff>72961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64088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43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15787</xdr:rowOff>
    </xdr:from>
    <xdr:to>
      <xdr:col>24</xdr:col>
      <xdr:colOff>114300</xdr:colOff>
      <xdr:row>77</xdr:row>
      <xdr:rowOff>117387</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21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38664</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06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84595</xdr:rowOff>
    </xdr:from>
    <xdr:to>
      <xdr:col>20</xdr:col>
      <xdr:colOff>38100</xdr:colOff>
      <xdr:row>77</xdr:row>
      <xdr:rowOff>14745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1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31272</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289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42838</xdr:rowOff>
    </xdr:from>
    <xdr:to>
      <xdr:col>15</xdr:col>
      <xdr:colOff>101600</xdr:colOff>
      <xdr:row>77</xdr:row>
      <xdr:rowOff>144438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2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160965</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01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88595</xdr:rowOff>
    </xdr:from>
    <xdr:to>
      <xdr:col>10</xdr:col>
      <xdr:colOff>165100</xdr:colOff>
      <xdr:row>78</xdr:row>
      <xdr:rowOff>18745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29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35272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06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73964</xdr:rowOff>
    </xdr:from>
    <xdr:to>
      <xdr:col>6</xdr:col>
      <xdr:colOff>38100</xdr:colOff>
      <xdr:row>78</xdr:row>
      <xdr:rowOff>4114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20641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050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146786</xdr:rowOff>
    </xdr:from>
    <xdr:to>
      <xdr:col>24</xdr:col>
      <xdr:colOff>62865</xdr:colOff>
      <xdr:row>98</xdr:row>
      <xdr:rowOff>115174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77286"/>
          <a:ext cx="1270" cy="133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119001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2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115174</xdr:rowOff>
    </xdr:from>
    <xdr:to>
      <xdr:col>24</xdr:col>
      <xdr:colOff>152400</xdr:colOff>
      <xdr:row>98</xdr:row>
      <xdr:rowOff>115174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17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93463</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52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146786</xdr:rowOff>
    </xdr:from>
    <xdr:to>
      <xdr:col>24</xdr:col>
      <xdr:colOff>152400</xdr:colOff>
      <xdr:row>90</xdr:row>
      <xdr:rowOff>146786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7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120073</xdr:rowOff>
    </xdr:from>
    <xdr:to>
      <xdr:col>24</xdr:col>
      <xdr:colOff>63500</xdr:colOff>
      <xdr:row>95</xdr:row>
      <xdr:rowOff>102634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3797300" y="16236373"/>
          <a:ext cx="838200" cy="15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86661</xdr:rowOff>
    </xdr:from>
    <xdr:ext cx="534377"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374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108234</xdr:rowOff>
    </xdr:from>
    <xdr:to>
      <xdr:col>24</xdr:col>
      <xdr:colOff>114300</xdr:colOff>
      <xdr:row>96</xdr:row>
      <xdr:rowOff>38384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120073</xdr:rowOff>
    </xdr:from>
    <xdr:to>
      <xdr:col>19</xdr:col>
      <xdr:colOff>177800</xdr:colOff>
      <xdr:row>96</xdr:row>
      <xdr:rowOff>22679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908300" y="16236373"/>
          <a:ext cx="889000" cy="24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166864</xdr:rowOff>
    </xdr:from>
    <xdr:to>
      <xdr:col>20</xdr:col>
      <xdr:colOff>38100</xdr:colOff>
      <xdr:row>95</xdr:row>
      <xdr:rowOff>97014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88141</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22679</xdr:rowOff>
    </xdr:from>
    <xdr:to>
      <xdr:col>15</xdr:col>
      <xdr:colOff>50800</xdr:colOff>
      <xdr:row>96</xdr:row>
      <xdr:rowOff>57730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81879"/>
          <a:ext cx="889000" cy="3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60913</xdr:rowOff>
    </xdr:from>
    <xdr:to>
      <xdr:col>15</xdr:col>
      <xdr:colOff>101600</xdr:colOff>
      <xdr:row>96</xdr:row>
      <xdr:rowOff>162513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153640</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57730</xdr:rowOff>
    </xdr:from>
    <xdr:to>
      <xdr:col>10</xdr:col>
      <xdr:colOff>114300</xdr:colOff>
      <xdr:row>96</xdr:row>
      <xdr:rowOff>78544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516930"/>
          <a:ext cx="889000" cy="20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75642</xdr:rowOff>
    </xdr:from>
    <xdr:to>
      <xdr:col>10</xdr:col>
      <xdr:colOff>165100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168369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6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116016</xdr:rowOff>
    </xdr:from>
    <xdr:to>
      <xdr:col>6</xdr:col>
      <xdr:colOff>38100</xdr:colOff>
      <xdr:row>97</xdr:row>
      <xdr:rowOff>46166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37293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6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51834</xdr:rowOff>
    </xdr:from>
    <xdr:to>
      <xdr:col>24</xdr:col>
      <xdr:colOff>114300</xdr:colOff>
      <xdr:row>95</xdr:row>
      <xdr:rowOff>153434</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74711</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19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69273</xdr:rowOff>
    </xdr:from>
    <xdr:to>
      <xdr:col>20</xdr:col>
      <xdr:colOff>38100</xdr:colOff>
      <xdr:row>94</xdr:row>
      <xdr:rowOff>170873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18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15950</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5960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143329</xdr:rowOff>
    </xdr:from>
    <xdr:to>
      <xdr:col>15</xdr:col>
      <xdr:colOff>101600</xdr:colOff>
      <xdr:row>96</xdr:row>
      <xdr:rowOff>73479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43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90006</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41111" y="1620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6930</xdr:rowOff>
    </xdr:from>
    <xdr:to>
      <xdr:col>10</xdr:col>
      <xdr:colOff>165100</xdr:colOff>
      <xdr:row>96</xdr:row>
      <xdr:rowOff>108530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4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125057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24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27744</xdr:rowOff>
    </xdr:from>
    <xdr:to>
      <xdr:col>6</xdr:col>
      <xdr:colOff>38100</xdr:colOff>
      <xdr:row>96</xdr:row>
      <xdr:rowOff>129344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4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145871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2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62799</xdr:rowOff>
    </xdr:from>
    <xdr:to>
      <xdr:col>54</xdr:col>
      <xdr:colOff>189865</xdr:colOff>
      <xdr:row>37</xdr:row>
      <xdr:rowOff>102123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377749"/>
          <a:ext cx="1270" cy="106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105950</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4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102123</xdr:rowOff>
    </xdr:from>
    <xdr:to>
      <xdr:col>55</xdr:col>
      <xdr:colOff>88900</xdr:colOff>
      <xdr:row>37</xdr:row>
      <xdr:rowOff>102123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44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9476</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152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62799</xdr:rowOff>
    </xdr:from>
    <xdr:to>
      <xdr:col>55</xdr:col>
      <xdr:colOff>88900</xdr:colOff>
      <xdr:row>31</xdr:row>
      <xdr:rowOff>62799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37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36693</xdr:rowOff>
    </xdr:from>
    <xdr:to>
      <xdr:col>55</xdr:col>
      <xdr:colOff>0</xdr:colOff>
      <xdr:row>35</xdr:row>
      <xdr:rowOff>122788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9639300" y="6037443"/>
          <a:ext cx="838200" cy="8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62476</xdr:rowOff>
    </xdr:from>
    <xdr:ext cx="599010"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063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84049</xdr:rowOff>
    </xdr:from>
    <xdr:to>
      <xdr:col>55</xdr:col>
      <xdr:colOff>50800</xdr:colOff>
      <xdr:row>36</xdr:row>
      <xdr:rowOff>14199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60499</xdr:rowOff>
    </xdr:from>
    <xdr:to>
      <xdr:col>50</xdr:col>
      <xdr:colOff>114300</xdr:colOff>
      <xdr:row>35</xdr:row>
      <xdr:rowOff>122788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8750300" y="5718349"/>
          <a:ext cx="889000" cy="40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115797</xdr:rowOff>
    </xdr:from>
    <xdr:to>
      <xdr:col>50</xdr:col>
      <xdr:colOff>165100</xdr:colOff>
      <xdr:row>36</xdr:row>
      <xdr:rowOff>45947</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37074</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39795" y="62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60499</xdr:rowOff>
    </xdr:from>
    <xdr:to>
      <xdr:col>45</xdr:col>
      <xdr:colOff>177800</xdr:colOff>
      <xdr:row>36</xdr:row>
      <xdr:rowOff>13344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7861300" y="5718349"/>
          <a:ext cx="889000" cy="46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167287</xdr:rowOff>
    </xdr:from>
    <xdr:to>
      <xdr:col>46</xdr:col>
      <xdr:colOff>38100</xdr:colOff>
      <xdr:row>33</xdr:row>
      <xdr:rowOff>97437</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113964</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50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13344</xdr:rowOff>
    </xdr:from>
    <xdr:to>
      <xdr:col>41</xdr:col>
      <xdr:colOff>50800</xdr:colOff>
      <xdr:row>36</xdr:row>
      <xdr:rowOff>36464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6972300" y="6185544"/>
          <a:ext cx="889000" cy="2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28600</xdr:rowOff>
    </xdr:from>
    <xdr:to>
      <xdr:col>41</xdr:col>
      <xdr:colOff>101600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121327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94111" y="629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35206</xdr:rowOff>
    </xdr:from>
    <xdr:to>
      <xdr:col>36</xdr:col>
      <xdr:colOff>165100</xdr:colOff>
      <xdr:row>36</xdr:row>
      <xdr:rowOff>136806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127933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30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157343</xdr:rowOff>
    </xdr:from>
    <xdr:to>
      <xdr:col>55</xdr:col>
      <xdr:colOff>50800</xdr:colOff>
      <xdr:row>35</xdr:row>
      <xdr:rowOff>87493</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598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8770</xdr:rowOff>
    </xdr:from>
    <xdr:ext cx="599010"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5838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71988</xdr:rowOff>
    </xdr:from>
    <xdr:to>
      <xdr:col>50</xdr:col>
      <xdr:colOff>165100</xdr:colOff>
      <xdr:row>36</xdr:row>
      <xdr:rowOff>2138</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60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18665</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39795" y="5847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9699</xdr:rowOff>
    </xdr:from>
    <xdr:to>
      <xdr:col>46</xdr:col>
      <xdr:colOff>38100</xdr:colOff>
      <xdr:row>33</xdr:row>
      <xdr:rowOff>111299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566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102426</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50795" y="576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133994</xdr:rowOff>
    </xdr:from>
    <xdr:to>
      <xdr:col>41</xdr:col>
      <xdr:colOff>101600</xdr:colOff>
      <xdr:row>36</xdr:row>
      <xdr:rowOff>64144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613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80671</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590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157114</xdr:rowOff>
    </xdr:from>
    <xdr:to>
      <xdr:col>36</xdr:col>
      <xdr:colOff>165100</xdr:colOff>
      <xdr:row>36</xdr:row>
      <xdr:rowOff>87264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615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103791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593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普通建設事業費グラフ枠">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154765</xdr:rowOff>
    </xdr:from>
    <xdr:to>
      <xdr:col>54</xdr:col>
      <xdr:colOff>189865</xdr:colOff>
      <xdr:row>58</xdr:row>
      <xdr:rowOff>74572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flipV="1">
          <a:off x="10475595" y="8727265"/>
          <a:ext cx="1270" cy="129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78399</xdr:rowOff>
    </xdr:from>
    <xdr:ext cx="534377" cy="259045"/>
    <xdr:sp macro="" textlink="">
      <xdr:nvSpPr>
        <xdr:cNvPr id="336" name="普通建設事業費最小値テキスト">
          <a:extLst>
            <a:ext uri="{FF2B5EF4-FFF2-40B4-BE49-F238E27FC236}">
              <a16:creationId xmlns:a16="http://schemas.microsoft.com/office/drawing/2014/main" id="{00000000-0008-0000-0600-000050010000}"/>
            </a:ext>
          </a:extLst>
        </xdr:cNvPr>
        <xdr:cNvSpPr txBox="1"/>
      </xdr:nvSpPr>
      <xdr:spPr>
        <a:xfrm>
          <a:off x="10528300" y="1002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74572</xdr:rowOff>
    </xdr:from>
    <xdr:to>
      <xdr:col>55</xdr:col>
      <xdr:colOff>88900</xdr:colOff>
      <xdr:row>58</xdr:row>
      <xdr:rowOff>74572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10388600" y="10018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101442</xdr:rowOff>
    </xdr:from>
    <xdr:ext cx="599010" cy="259045"/>
    <xdr:sp macro="" textlink="">
      <xdr:nvSpPr>
        <xdr:cNvPr id="338" name="普通建設事業費最大値テキスト">
          <a:extLst>
            <a:ext uri="{FF2B5EF4-FFF2-40B4-BE49-F238E27FC236}">
              <a16:creationId xmlns:a16="http://schemas.microsoft.com/office/drawing/2014/main" id="{00000000-0008-0000-0600-000052010000}"/>
            </a:ext>
          </a:extLst>
        </xdr:cNvPr>
        <xdr:cNvSpPr txBox="1"/>
      </xdr:nvSpPr>
      <xdr:spPr>
        <a:xfrm>
          <a:off x="10528300" y="850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154765</xdr:rowOff>
    </xdr:from>
    <xdr:to>
      <xdr:col>55</xdr:col>
      <xdr:colOff>88900</xdr:colOff>
      <xdr:row>50</xdr:row>
      <xdr:rowOff>154765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872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68075</xdr:rowOff>
    </xdr:from>
    <xdr:to>
      <xdr:col>55</xdr:col>
      <xdr:colOff>0</xdr:colOff>
      <xdr:row>57</xdr:row>
      <xdr:rowOff>139960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9639300" y="9840725"/>
          <a:ext cx="838200" cy="7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37080</xdr:rowOff>
    </xdr:from>
    <xdr:ext cx="534377" cy="259045"/>
    <xdr:sp macro="" textlink="">
      <xdr:nvSpPr>
        <xdr:cNvPr id="341" name="普通建設事業費平均値テキスト">
          <a:extLst>
            <a:ext uri="{FF2B5EF4-FFF2-40B4-BE49-F238E27FC236}">
              <a16:creationId xmlns:a16="http://schemas.microsoft.com/office/drawing/2014/main" id="{00000000-0008-0000-0600-000055010000}"/>
            </a:ext>
          </a:extLst>
        </xdr:cNvPr>
        <xdr:cNvSpPr txBox="1"/>
      </xdr:nvSpPr>
      <xdr:spPr>
        <a:xfrm>
          <a:off x="10528300" y="94668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14203</xdr:rowOff>
    </xdr:from>
    <xdr:to>
      <xdr:col>55</xdr:col>
      <xdr:colOff>50800</xdr:colOff>
      <xdr:row>56</xdr:row>
      <xdr:rowOff>115803</xdr:rowOff>
    </xdr:to>
    <xdr:sp macro="" textlink="">
      <xdr:nvSpPr>
        <xdr:cNvPr id="342" name="フローチャート: 判断 341">
          <a:extLst>
            <a:ext uri="{FF2B5EF4-FFF2-40B4-BE49-F238E27FC236}">
              <a16:creationId xmlns:a16="http://schemas.microsoft.com/office/drawing/2014/main" id="{00000000-0008-0000-0600-000056010000}"/>
            </a:ext>
          </a:extLst>
        </xdr:cNvPr>
        <xdr:cNvSpPr/>
      </xdr:nvSpPr>
      <xdr:spPr>
        <a:xfrm>
          <a:off x="10426700" y="961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68075</xdr:rowOff>
    </xdr:from>
    <xdr:to>
      <xdr:col>50</xdr:col>
      <xdr:colOff>114300</xdr:colOff>
      <xdr:row>57</xdr:row>
      <xdr:rowOff>120374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8750300" y="9840725"/>
          <a:ext cx="889000" cy="5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156301</xdr:rowOff>
    </xdr:from>
    <xdr:to>
      <xdr:col>50</xdr:col>
      <xdr:colOff>165100</xdr:colOff>
      <xdr:row>56</xdr:row>
      <xdr:rowOff>86451</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9588500" y="9586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102978</xdr:rowOff>
    </xdr:from>
    <xdr:ext cx="534377"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9372111" y="936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120374</xdr:rowOff>
    </xdr:from>
    <xdr:to>
      <xdr:col>45</xdr:col>
      <xdr:colOff>177800</xdr:colOff>
      <xdr:row>58</xdr:row>
      <xdr:rowOff>12827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7861300" y="9893024"/>
          <a:ext cx="889000" cy="6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67256</xdr:rowOff>
    </xdr:from>
    <xdr:to>
      <xdr:col>46</xdr:col>
      <xdr:colOff>38100</xdr:colOff>
      <xdr:row>55</xdr:row>
      <xdr:rowOff>168856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8699500" y="949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13933</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8450795" y="9272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92329</xdr:rowOff>
    </xdr:from>
    <xdr:to>
      <xdr:col>41</xdr:col>
      <xdr:colOff>50800</xdr:colOff>
      <xdr:row>58</xdr:row>
      <xdr:rowOff>12827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972300" y="9864979"/>
          <a:ext cx="889000" cy="9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130551</xdr:rowOff>
    </xdr:from>
    <xdr:to>
      <xdr:col>41</xdr:col>
      <xdr:colOff>101600</xdr:colOff>
      <xdr:row>56</xdr:row>
      <xdr:rowOff>60701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7810500" y="956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77228</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7561795" y="9335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27964</xdr:rowOff>
    </xdr:from>
    <xdr:to>
      <xdr:col>36</xdr:col>
      <xdr:colOff>165100</xdr:colOff>
      <xdr:row>56</xdr:row>
      <xdr:rowOff>129564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6921500" y="962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146091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6705111" y="940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89160</xdr:rowOff>
    </xdr:from>
    <xdr:to>
      <xdr:col>55</xdr:col>
      <xdr:colOff>50800</xdr:colOff>
      <xdr:row>58</xdr:row>
      <xdr:rowOff>19310</xdr:rowOff>
    </xdr:to>
    <xdr:sp macro="" textlink="">
      <xdr:nvSpPr>
        <xdr:cNvPr id="359" name="楕円 358">
          <a:extLst>
            <a:ext uri="{FF2B5EF4-FFF2-40B4-BE49-F238E27FC236}">
              <a16:creationId xmlns:a16="http://schemas.microsoft.com/office/drawing/2014/main" id="{00000000-0008-0000-0600-000067010000}"/>
            </a:ext>
          </a:extLst>
        </xdr:cNvPr>
        <xdr:cNvSpPr/>
      </xdr:nvSpPr>
      <xdr:spPr>
        <a:xfrm>
          <a:off x="10426700" y="9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4087</xdr:rowOff>
    </xdr:from>
    <xdr:ext cx="534377" cy="259045"/>
    <xdr:sp macro="" textlink="">
      <xdr:nvSpPr>
        <xdr:cNvPr id="360" name="普通建設事業費該当値テキスト">
          <a:extLst>
            <a:ext uri="{FF2B5EF4-FFF2-40B4-BE49-F238E27FC236}">
              <a16:creationId xmlns:a16="http://schemas.microsoft.com/office/drawing/2014/main" id="{00000000-0008-0000-0600-000068010000}"/>
            </a:ext>
          </a:extLst>
        </xdr:cNvPr>
        <xdr:cNvSpPr txBox="1"/>
      </xdr:nvSpPr>
      <xdr:spPr>
        <a:xfrm>
          <a:off x="10528300" y="977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17275</xdr:rowOff>
    </xdr:from>
    <xdr:to>
      <xdr:col>50</xdr:col>
      <xdr:colOff>165100</xdr:colOff>
      <xdr:row>57</xdr:row>
      <xdr:rowOff>118875</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9588500" y="978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110002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8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69574</xdr:rowOff>
    </xdr:from>
    <xdr:to>
      <xdr:col>46</xdr:col>
      <xdr:colOff>38100</xdr:colOff>
      <xdr:row>57</xdr:row>
      <xdr:rowOff>171174</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8699500" y="984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162301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93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133477</xdr:rowOff>
    </xdr:from>
    <xdr:to>
      <xdr:col>41</xdr:col>
      <xdr:colOff>101600</xdr:colOff>
      <xdr:row>58</xdr:row>
      <xdr:rowOff>63627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7810500" y="990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54754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9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41529</xdr:rowOff>
    </xdr:from>
    <xdr:to>
      <xdr:col>36</xdr:col>
      <xdr:colOff>165100</xdr:colOff>
      <xdr:row>57</xdr:row>
      <xdr:rowOff>143129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6921500" y="981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134256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90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a:extLst>
            <a:ext uri="{FF2B5EF4-FFF2-40B4-BE49-F238E27FC236}">
              <a16:creationId xmlns:a16="http://schemas.microsoft.com/office/drawing/2014/main" id="{00000000-0008-0000-0600-00007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89240</xdr:rowOff>
    </xdr:from>
    <xdr:to>
      <xdr:col>54</xdr:col>
      <xdr:colOff>189865</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090740"/>
          <a:ext cx="1270" cy="14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35917</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865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89240</xdr:rowOff>
    </xdr:from>
    <xdr:to>
      <xdr:col>55</xdr:col>
      <xdr:colOff>88900</xdr:colOff>
      <xdr:row>70</xdr:row>
      <xdr:rowOff>89240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0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105874</xdr:rowOff>
    </xdr:from>
    <xdr:to>
      <xdr:col>55</xdr:col>
      <xdr:colOff>0</xdr:colOff>
      <xdr:row>79</xdr:row>
      <xdr:rowOff>41112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3478974"/>
          <a:ext cx="838200" cy="10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160827</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191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137950</xdr:rowOff>
    </xdr:from>
    <xdr:to>
      <xdr:col>55</xdr:col>
      <xdr:colOff>50800</xdr:colOff>
      <xdr:row>78</xdr:row>
      <xdr:rowOff>68100</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33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105874</xdr:rowOff>
    </xdr:from>
    <xdr:to>
      <xdr:col>50</xdr:col>
      <xdr:colOff>114300</xdr:colOff>
      <xdr:row>78</xdr:row>
      <xdr:rowOff>150169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8750300" y="13478974"/>
          <a:ext cx="889000" cy="4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82248</xdr:rowOff>
    </xdr:from>
    <xdr:to>
      <xdr:col>50</xdr:col>
      <xdr:colOff>165100</xdr:colOff>
      <xdr:row>78</xdr:row>
      <xdr:rowOff>12398</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8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28925</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05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150169</xdr:rowOff>
    </xdr:from>
    <xdr:to>
      <xdr:col>45</xdr:col>
      <xdr:colOff>177800</xdr:colOff>
      <xdr:row>79</xdr:row>
      <xdr:rowOff>13750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7861300" y="13523269"/>
          <a:ext cx="889000" cy="3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166106</xdr:rowOff>
    </xdr:from>
    <xdr:to>
      <xdr:col>46</xdr:col>
      <xdr:colOff>38100</xdr:colOff>
      <xdr:row>77</xdr:row>
      <xdr:rowOff>96256</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196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112783</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297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110249</xdr:rowOff>
    </xdr:from>
    <xdr:to>
      <xdr:col>41</xdr:col>
      <xdr:colOff>50800</xdr:colOff>
      <xdr:row>79</xdr:row>
      <xdr:rowOff>13750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972300" y="13483349"/>
          <a:ext cx="889000" cy="7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49595</xdr:rowOff>
    </xdr:from>
    <xdr:to>
      <xdr:col>41</xdr:col>
      <xdr:colOff>101600</xdr:colOff>
      <xdr:row>77</xdr:row>
      <xdr:rowOff>151195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5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167722</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02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137294</xdr:rowOff>
    </xdr:from>
    <xdr:to>
      <xdr:col>36</xdr:col>
      <xdr:colOff>165100</xdr:colOff>
      <xdr:row>78</xdr:row>
      <xdr:rowOff>67444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3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83971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1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161762</xdr:rowOff>
    </xdr:from>
    <xdr:to>
      <xdr:col>55</xdr:col>
      <xdr:colOff>50800</xdr:colOff>
      <xdr:row>79</xdr:row>
      <xdr:rowOff>91912</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53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76689</xdr:rowOff>
    </xdr:from>
    <xdr:ext cx="378565"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449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55074</xdr:rowOff>
    </xdr:from>
    <xdr:to>
      <xdr:col>50</xdr:col>
      <xdr:colOff>165100</xdr:colOff>
      <xdr:row>78</xdr:row>
      <xdr:rowOff>156674</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42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147801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52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99369</xdr:rowOff>
    </xdr:from>
    <xdr:to>
      <xdr:col>46</xdr:col>
      <xdr:colOff>38100</xdr:colOff>
      <xdr:row>79</xdr:row>
      <xdr:rowOff>29519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47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20646</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56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134400</xdr:rowOff>
    </xdr:from>
    <xdr:to>
      <xdr:col>41</xdr:col>
      <xdr:colOff>101600</xdr:colOff>
      <xdr:row>79</xdr:row>
      <xdr:rowOff>64550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350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55677</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26428" y="136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59449</xdr:rowOff>
    </xdr:from>
    <xdr:to>
      <xdr:col>36</xdr:col>
      <xdr:colOff>165100</xdr:colOff>
      <xdr:row>78</xdr:row>
      <xdr:rowOff>161049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343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152176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52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135224</xdr:rowOff>
    </xdr:from>
    <xdr:to>
      <xdr:col>54</xdr:col>
      <xdr:colOff>189865</xdr:colOff>
      <xdr:row>98</xdr:row>
      <xdr:rowOff>125816</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10475595" y="15737174"/>
          <a:ext cx="1270" cy="1190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129643</xdr:rowOff>
    </xdr:from>
    <xdr:ext cx="469744" cy="259045"/>
    <xdr:sp macro="" textlink="">
      <xdr:nvSpPr>
        <xdr:cNvPr id="448" name="普通建設事業費 （ うち更新整備　）最小値テキスト">
          <a:extLst>
            <a:ext uri="{FF2B5EF4-FFF2-40B4-BE49-F238E27FC236}">
              <a16:creationId xmlns:a16="http://schemas.microsoft.com/office/drawing/2014/main" id="{00000000-0008-0000-0600-0000C0010000}"/>
            </a:ext>
          </a:extLst>
        </xdr:cNvPr>
        <xdr:cNvSpPr txBox="1"/>
      </xdr:nvSpPr>
      <xdr:spPr>
        <a:xfrm>
          <a:off x="10528300" y="1693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125816</xdr:rowOff>
    </xdr:from>
    <xdr:to>
      <xdr:col>55</xdr:col>
      <xdr:colOff>88900</xdr:colOff>
      <xdr:row>98</xdr:row>
      <xdr:rowOff>125816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6927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81901</xdr:rowOff>
    </xdr:from>
    <xdr:ext cx="599010" cy="259045"/>
    <xdr:sp macro="" textlink="">
      <xdr:nvSpPr>
        <xdr:cNvPr id="450" name="普通建設事業費 （ うち更新整備　）最大値テキスト">
          <a:extLst>
            <a:ext uri="{FF2B5EF4-FFF2-40B4-BE49-F238E27FC236}">
              <a16:creationId xmlns:a16="http://schemas.microsoft.com/office/drawing/2014/main" id="{00000000-0008-0000-0600-0000C2010000}"/>
            </a:ext>
          </a:extLst>
        </xdr:cNvPr>
        <xdr:cNvSpPr txBox="1"/>
      </xdr:nvSpPr>
      <xdr:spPr>
        <a:xfrm>
          <a:off x="10528300" y="1551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135224</xdr:rowOff>
    </xdr:from>
    <xdr:to>
      <xdr:col>55</xdr:col>
      <xdr:colOff>88900</xdr:colOff>
      <xdr:row>91</xdr:row>
      <xdr:rowOff>135224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573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170369</xdr:rowOff>
    </xdr:from>
    <xdr:to>
      <xdr:col>55</xdr:col>
      <xdr:colOff>0</xdr:colOff>
      <xdr:row>98</xdr:row>
      <xdr:rowOff>4794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9639300" y="16801019"/>
          <a:ext cx="8382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32901</xdr:rowOff>
    </xdr:from>
    <xdr:ext cx="534377" cy="259045"/>
    <xdr:sp macro="" textlink="">
      <xdr:nvSpPr>
        <xdr:cNvPr id="453" name="普通建設事業費 （ うち更新整備　）平均値テキスト">
          <a:extLst>
            <a:ext uri="{FF2B5EF4-FFF2-40B4-BE49-F238E27FC236}">
              <a16:creationId xmlns:a16="http://schemas.microsoft.com/office/drawing/2014/main" id="{00000000-0008-0000-0600-0000C5010000}"/>
            </a:ext>
          </a:extLst>
        </xdr:cNvPr>
        <xdr:cNvSpPr txBox="1"/>
      </xdr:nvSpPr>
      <xdr:spPr>
        <a:xfrm>
          <a:off x="10528300" y="16492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10024</xdr:rowOff>
    </xdr:from>
    <xdr:to>
      <xdr:col>55</xdr:col>
      <xdr:colOff>50800</xdr:colOff>
      <xdr:row>97</xdr:row>
      <xdr:rowOff>111624</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104267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170369</xdr:rowOff>
    </xdr:from>
    <xdr:to>
      <xdr:col>50</xdr:col>
      <xdr:colOff>114300</xdr:colOff>
      <xdr:row>98</xdr:row>
      <xdr:rowOff>36139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8750300" y="16801019"/>
          <a:ext cx="889000" cy="3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11432</xdr:rowOff>
    </xdr:from>
    <xdr:to>
      <xdr:col>50</xdr:col>
      <xdr:colOff>165100</xdr:colOff>
      <xdr:row>97</xdr:row>
      <xdr:rowOff>113032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9588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129559</xdr:rowOff>
    </xdr:from>
    <xdr:ext cx="534377"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9372111" y="164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36139</xdr:rowOff>
    </xdr:from>
    <xdr:to>
      <xdr:col>45</xdr:col>
      <xdr:colOff>177800</xdr:colOff>
      <xdr:row>98</xdr:row>
      <xdr:rowOff>63531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7861300" y="16838239"/>
          <a:ext cx="889000" cy="2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148893</xdr:rowOff>
    </xdr:from>
    <xdr:to>
      <xdr:col>46</xdr:col>
      <xdr:colOff>38100</xdr:colOff>
      <xdr:row>97</xdr:row>
      <xdr:rowOff>79043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8699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95570</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8483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49636</xdr:rowOff>
    </xdr:from>
    <xdr:to>
      <xdr:col>41</xdr:col>
      <xdr:colOff>50800</xdr:colOff>
      <xdr:row>98</xdr:row>
      <xdr:rowOff>63531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972300" y="16851736"/>
          <a:ext cx="889000" cy="1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7386</xdr:rowOff>
    </xdr:from>
    <xdr:to>
      <xdr:col>41</xdr:col>
      <xdr:colOff>101600</xdr:colOff>
      <xdr:row>97</xdr:row>
      <xdr:rowOff>108986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7810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125513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7594111" y="164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33240</xdr:rowOff>
    </xdr:from>
    <xdr:to>
      <xdr:col>36</xdr:col>
      <xdr:colOff>165100</xdr:colOff>
      <xdr:row>97</xdr:row>
      <xdr:rowOff>134840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6921500" y="1666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151367</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05111" y="1643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125444</xdr:rowOff>
    </xdr:from>
    <xdr:to>
      <xdr:col>55</xdr:col>
      <xdr:colOff>50800</xdr:colOff>
      <xdr:row>98</xdr:row>
      <xdr:rowOff>55594</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10426700" y="1675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40371</xdr:rowOff>
    </xdr:from>
    <xdr:ext cx="534377" cy="259045"/>
    <xdr:sp macro="" textlink="">
      <xdr:nvSpPr>
        <xdr:cNvPr id="472" name="普通建設事業費 （ うち更新整備　）該当値テキスト">
          <a:extLst>
            <a:ext uri="{FF2B5EF4-FFF2-40B4-BE49-F238E27FC236}">
              <a16:creationId xmlns:a16="http://schemas.microsoft.com/office/drawing/2014/main" id="{00000000-0008-0000-0600-0000D8010000}"/>
            </a:ext>
          </a:extLst>
        </xdr:cNvPr>
        <xdr:cNvSpPr txBox="1"/>
      </xdr:nvSpPr>
      <xdr:spPr>
        <a:xfrm>
          <a:off x="10528300" y="1667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119569</xdr:rowOff>
    </xdr:from>
    <xdr:to>
      <xdr:col>50</xdr:col>
      <xdr:colOff>165100</xdr:colOff>
      <xdr:row>98</xdr:row>
      <xdr:rowOff>49719</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9588500" y="1675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40846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84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156789</xdr:rowOff>
    </xdr:from>
    <xdr:to>
      <xdr:col>46</xdr:col>
      <xdr:colOff>38100</xdr:colOff>
      <xdr:row>98</xdr:row>
      <xdr:rowOff>86939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8699500" y="1678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78066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8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12731</xdr:rowOff>
    </xdr:from>
    <xdr:to>
      <xdr:col>41</xdr:col>
      <xdr:colOff>101600</xdr:colOff>
      <xdr:row>98</xdr:row>
      <xdr:rowOff>114331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7810500" y="1681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105458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90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170286</xdr:rowOff>
    </xdr:from>
    <xdr:to>
      <xdr:col>36</xdr:col>
      <xdr:colOff>165100</xdr:colOff>
      <xdr:row>98</xdr:row>
      <xdr:rowOff>100436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6921500" y="1680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91563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89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148844</xdr:rowOff>
    </xdr:from>
    <xdr:to>
      <xdr:col>85</xdr:col>
      <xdr:colOff>126364</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63794"/>
          <a:ext cx="1269" cy="1267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95521</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23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148844</xdr:rowOff>
    </xdr:from>
    <xdr:to>
      <xdr:col>86</xdr:col>
      <xdr:colOff>25400</xdr:colOff>
      <xdr:row>31</xdr:row>
      <xdr:rowOff>148844</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63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42640</xdr:rowOff>
    </xdr:from>
    <xdr:to>
      <xdr:col>85</xdr:col>
      <xdr:colOff>127000</xdr:colOff>
      <xdr:row>39</xdr:row>
      <xdr:rowOff>43079</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729190"/>
          <a:ext cx="838200" cy="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57561</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401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34684</xdr:rowOff>
    </xdr:from>
    <xdr:to>
      <xdr:col>85</xdr:col>
      <xdr:colOff>177800</xdr:colOff>
      <xdr:row>38</xdr:row>
      <xdr:rowOff>136284</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9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43079</xdr:rowOff>
    </xdr:from>
    <xdr:to>
      <xdr:col>81</xdr:col>
      <xdr:colOff>50800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729629"/>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33427</xdr:rowOff>
    </xdr:from>
    <xdr:to>
      <xdr:col>81</xdr:col>
      <xdr:colOff>101600</xdr:colOff>
      <xdr:row>38</xdr:row>
      <xdr:rowOff>135027</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4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151553</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32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65125</xdr:rowOff>
    </xdr:from>
    <xdr:to>
      <xdr:col>76</xdr:col>
      <xdr:colOff>165100</xdr:colOff>
      <xdr:row>38</xdr:row>
      <xdr:rowOff>166725</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11802</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5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40589</xdr:rowOff>
    </xdr:from>
    <xdr:to>
      <xdr:col>72</xdr:col>
      <xdr:colOff>38100</xdr:colOff>
      <xdr:row>38</xdr:row>
      <xdr:rowOff>142189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158716</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3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75717</xdr:rowOff>
    </xdr:from>
    <xdr:to>
      <xdr:col>67</xdr:col>
      <xdr:colOff>101600</xdr:colOff>
      <xdr:row>39</xdr:row>
      <xdr:rowOff>5867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9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22394</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366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163290</xdr:rowOff>
    </xdr:from>
    <xdr:to>
      <xdr:col>85</xdr:col>
      <xdr:colOff>177800</xdr:colOff>
      <xdr:row>39</xdr:row>
      <xdr:rowOff>93440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7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78217</xdr:rowOff>
    </xdr:from>
    <xdr:ext cx="313932"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93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163729</xdr:rowOff>
    </xdr:from>
    <xdr:to>
      <xdr:col>81</xdr:col>
      <xdr:colOff>101600</xdr:colOff>
      <xdr:row>39</xdr:row>
      <xdr:rowOff>93879</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85006</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24333" y="6771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76858</xdr:rowOff>
    </xdr:from>
    <xdr:to>
      <xdr:col>85</xdr:col>
      <xdr:colOff>126364</xdr:colOff>
      <xdr:row>79</xdr:row>
      <xdr:rowOff>11768</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49808"/>
          <a:ext cx="1269" cy="1306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15595</xdr:rowOff>
    </xdr:from>
    <xdr:ext cx="469744"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56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11768</xdr:rowOff>
    </xdr:from>
    <xdr:to>
      <xdr:col>86</xdr:col>
      <xdr:colOff>25400</xdr:colOff>
      <xdr:row>79</xdr:row>
      <xdr:rowOff>11768</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55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23535</xdr:rowOff>
    </xdr:from>
    <xdr:ext cx="599010"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202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76858</xdr:rowOff>
    </xdr:from>
    <xdr:to>
      <xdr:col>86</xdr:col>
      <xdr:colOff>25400</xdr:colOff>
      <xdr:row>71</xdr:row>
      <xdr:rowOff>76858</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94430</xdr:rowOff>
    </xdr:from>
    <xdr:to>
      <xdr:col>85</xdr:col>
      <xdr:colOff>127000</xdr:colOff>
      <xdr:row>76</xdr:row>
      <xdr:rowOff>120611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3124630"/>
          <a:ext cx="838200" cy="2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49902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9086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27026</xdr:rowOff>
    </xdr:from>
    <xdr:to>
      <xdr:col>85</xdr:col>
      <xdr:colOff>177800</xdr:colOff>
      <xdr:row>76</xdr:row>
      <xdr:rowOff>128626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305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120611</xdr:rowOff>
    </xdr:from>
    <xdr:to>
      <xdr:col>81</xdr:col>
      <xdr:colOff>50800</xdr:colOff>
      <xdr:row>77</xdr:row>
      <xdr:rowOff>1870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150811"/>
          <a:ext cx="889000" cy="5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52316</xdr:rowOff>
    </xdr:from>
    <xdr:to>
      <xdr:col>81</xdr:col>
      <xdr:colOff>101600</xdr:colOff>
      <xdr:row>76</xdr:row>
      <xdr:rowOff>153916</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30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170443</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8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1870</xdr:rowOff>
    </xdr:from>
    <xdr:to>
      <xdr:col>76</xdr:col>
      <xdr:colOff>114300</xdr:colOff>
      <xdr:row>77</xdr:row>
      <xdr:rowOff>20782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203520"/>
          <a:ext cx="889000" cy="1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66810</xdr:rowOff>
    </xdr:from>
    <xdr:to>
      <xdr:col>76</xdr:col>
      <xdr:colOff>165100</xdr:colOff>
      <xdr:row>76</xdr:row>
      <xdr:rowOff>168410</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09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13487</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87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20782</xdr:rowOff>
    </xdr:from>
    <xdr:to>
      <xdr:col>71</xdr:col>
      <xdr:colOff>177800</xdr:colOff>
      <xdr:row>77</xdr:row>
      <xdr:rowOff>49129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222432"/>
          <a:ext cx="8890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96101</xdr:rowOff>
    </xdr:from>
    <xdr:to>
      <xdr:col>72</xdr:col>
      <xdr:colOff>38100</xdr:colOff>
      <xdr:row>77</xdr:row>
      <xdr:rowOff>26251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1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42778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90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109048</xdr:rowOff>
    </xdr:from>
    <xdr:to>
      <xdr:col>67</xdr:col>
      <xdr:colOff>101600</xdr:colOff>
      <xdr:row>77</xdr:row>
      <xdr:rowOff>39198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55725</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91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43630</xdr:rowOff>
    </xdr:from>
    <xdr:to>
      <xdr:col>85</xdr:col>
      <xdr:colOff>177800</xdr:colOff>
      <xdr:row>76</xdr:row>
      <xdr:rowOff>145230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07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22057</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05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69811</xdr:rowOff>
    </xdr:from>
    <xdr:to>
      <xdr:col>81</xdr:col>
      <xdr:colOff>101600</xdr:colOff>
      <xdr:row>76</xdr:row>
      <xdr:rowOff>171411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10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162538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192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122520</xdr:rowOff>
    </xdr:from>
    <xdr:to>
      <xdr:col>76</xdr:col>
      <xdr:colOff>165100</xdr:colOff>
      <xdr:row>77</xdr:row>
      <xdr:rowOff>52670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15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43797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24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141432</xdr:rowOff>
    </xdr:from>
    <xdr:to>
      <xdr:col>72</xdr:col>
      <xdr:colOff>38100</xdr:colOff>
      <xdr:row>77</xdr:row>
      <xdr:rowOff>71582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17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62709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2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169779</xdr:rowOff>
    </xdr:from>
    <xdr:to>
      <xdr:col>67</xdr:col>
      <xdr:colOff>101600</xdr:colOff>
      <xdr:row>77</xdr:row>
      <xdr:rowOff>99929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19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91056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9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28532</xdr:rowOff>
    </xdr:from>
    <xdr:to>
      <xdr:col>85</xdr:col>
      <xdr:colOff>126364</xdr:colOff>
      <xdr:row>98</xdr:row>
      <xdr:rowOff>130652</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01932"/>
          <a:ext cx="1269" cy="1130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134479</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130652</xdr:rowOff>
    </xdr:from>
    <xdr:to>
      <xdr:col>86</xdr:col>
      <xdr:colOff>25400</xdr:colOff>
      <xdr:row>98</xdr:row>
      <xdr:rowOff>130652</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146659</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7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28532</xdr:rowOff>
    </xdr:from>
    <xdr:to>
      <xdr:col>86</xdr:col>
      <xdr:colOff>25400</xdr:colOff>
      <xdr:row>92</xdr:row>
      <xdr:rowOff>28532</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0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62858</xdr:rowOff>
    </xdr:from>
    <xdr:to>
      <xdr:col>85</xdr:col>
      <xdr:colOff>127000</xdr:colOff>
      <xdr:row>97</xdr:row>
      <xdr:rowOff>154916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693508"/>
          <a:ext cx="838200" cy="9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46186</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768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67759</xdr:rowOff>
    </xdr:from>
    <xdr:to>
      <xdr:col>85</xdr:col>
      <xdr:colOff>177800</xdr:colOff>
      <xdr:row>97</xdr:row>
      <xdr:rowOff>169359</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69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154916</xdr:rowOff>
    </xdr:from>
    <xdr:to>
      <xdr:col>81</xdr:col>
      <xdr:colOff>50800</xdr:colOff>
      <xdr:row>98</xdr:row>
      <xdr:rowOff>92580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785566"/>
          <a:ext cx="889000" cy="109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49521</xdr:rowOff>
    </xdr:from>
    <xdr:to>
      <xdr:col>81</xdr:col>
      <xdr:colOff>101600</xdr:colOff>
      <xdr:row>97</xdr:row>
      <xdr:rowOff>151121</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6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167648</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45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70892</xdr:rowOff>
    </xdr:from>
    <xdr:to>
      <xdr:col>76</xdr:col>
      <xdr:colOff>114300</xdr:colOff>
      <xdr:row>98</xdr:row>
      <xdr:rowOff>92580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72992"/>
          <a:ext cx="889000" cy="21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135365</xdr:rowOff>
    </xdr:from>
    <xdr:to>
      <xdr:col>76</xdr:col>
      <xdr:colOff>165100</xdr:colOff>
      <xdr:row>98</xdr:row>
      <xdr:rowOff>65515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6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82042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4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70892</xdr:rowOff>
    </xdr:from>
    <xdr:to>
      <xdr:col>71</xdr:col>
      <xdr:colOff>177800</xdr:colOff>
      <xdr:row>98</xdr:row>
      <xdr:rowOff>90863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72992"/>
          <a:ext cx="889000" cy="1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142909</xdr:rowOff>
    </xdr:from>
    <xdr:to>
      <xdr:col>72</xdr:col>
      <xdr:colOff>38100</xdr:colOff>
      <xdr:row>98</xdr:row>
      <xdr:rowOff>73059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7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89586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4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143650</xdr:rowOff>
    </xdr:from>
    <xdr:to>
      <xdr:col>67</xdr:col>
      <xdr:colOff>101600</xdr:colOff>
      <xdr:row>98</xdr:row>
      <xdr:rowOff>73800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7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90327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5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12058</xdr:rowOff>
    </xdr:from>
    <xdr:to>
      <xdr:col>85</xdr:col>
      <xdr:colOff>177800</xdr:colOff>
      <xdr:row>97</xdr:row>
      <xdr:rowOff>113658</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64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34935</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494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104116</xdr:rowOff>
    </xdr:from>
    <xdr:to>
      <xdr:col>81</xdr:col>
      <xdr:colOff>101600</xdr:colOff>
      <xdr:row>98</xdr:row>
      <xdr:rowOff>34266</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3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25393</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2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41780</xdr:rowOff>
    </xdr:from>
    <xdr:to>
      <xdr:col>76</xdr:col>
      <xdr:colOff>165100</xdr:colOff>
      <xdr:row>98</xdr:row>
      <xdr:rowOff>143380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134507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3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20092</xdr:rowOff>
    </xdr:from>
    <xdr:to>
      <xdr:col>72</xdr:col>
      <xdr:colOff>38100</xdr:colOff>
      <xdr:row>98</xdr:row>
      <xdr:rowOff>121692</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2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112819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14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40063</xdr:rowOff>
    </xdr:from>
    <xdr:to>
      <xdr:col>67</xdr:col>
      <xdr:colOff>101600</xdr:colOff>
      <xdr:row>98</xdr:row>
      <xdr:rowOff>141663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4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132790</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3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141453</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56403"/>
          <a:ext cx="1269" cy="1274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88130</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31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141453</xdr:rowOff>
    </xdr:from>
    <xdr:to>
      <xdr:col>116</xdr:col>
      <xdr:colOff>152400</xdr:colOff>
      <xdr:row>31</xdr:row>
      <xdr:rowOff>141453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5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11075</xdr:rowOff>
    </xdr:from>
    <xdr:to>
      <xdr:col>116</xdr:col>
      <xdr:colOff>63500</xdr:colOff>
      <xdr:row>37</xdr:row>
      <xdr:rowOff>22428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183275"/>
          <a:ext cx="838200" cy="18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14673</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5297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36246</xdr:rowOff>
    </xdr:from>
    <xdr:to>
      <xdr:col>116</xdr:col>
      <xdr:colOff>114300</xdr:colOff>
      <xdr:row>38</xdr:row>
      <xdr:rowOff>137846</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108306</xdr:rowOff>
    </xdr:from>
    <xdr:to>
      <xdr:col>111</xdr:col>
      <xdr:colOff>177800</xdr:colOff>
      <xdr:row>36</xdr:row>
      <xdr:rowOff>11075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109056"/>
          <a:ext cx="889000" cy="7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16814</xdr:rowOff>
    </xdr:from>
    <xdr:to>
      <xdr:col>112</xdr:col>
      <xdr:colOff>38100</xdr:colOff>
      <xdr:row>38</xdr:row>
      <xdr:rowOff>118414</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53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109541</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62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148006</xdr:rowOff>
    </xdr:from>
    <xdr:to>
      <xdr:col>107</xdr:col>
      <xdr:colOff>50800</xdr:colOff>
      <xdr:row>35</xdr:row>
      <xdr:rowOff>108306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5805856"/>
          <a:ext cx="889000" cy="3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1270</xdr:rowOff>
    </xdr:from>
    <xdr:to>
      <xdr:col>107</xdr:col>
      <xdr:colOff>101600</xdr:colOff>
      <xdr:row>38</xdr:row>
      <xdr:rowOff>102870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16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93997</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199428" y="660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148006</xdr:rowOff>
    </xdr:from>
    <xdr:to>
      <xdr:col>102</xdr:col>
      <xdr:colOff>114300</xdr:colOff>
      <xdr:row>35</xdr:row>
      <xdr:rowOff>130785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5805856"/>
          <a:ext cx="889000" cy="32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162204</xdr:rowOff>
    </xdr:from>
    <xdr:to>
      <xdr:col>102</xdr:col>
      <xdr:colOff>165100</xdr:colOff>
      <xdr:row>38</xdr:row>
      <xdr:rowOff>92354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5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83481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10428" y="65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123723</xdr:rowOff>
    </xdr:from>
    <xdr:to>
      <xdr:col>98</xdr:col>
      <xdr:colOff>38100</xdr:colOff>
      <xdr:row>38</xdr:row>
      <xdr:rowOff>53873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45000</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560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143078</xdr:rowOff>
    </xdr:from>
    <xdr:to>
      <xdr:col>116</xdr:col>
      <xdr:colOff>114300</xdr:colOff>
      <xdr:row>37</xdr:row>
      <xdr:rowOff>73228</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31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165955</xdr:rowOff>
    </xdr:from>
    <xdr:ext cx="469744"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16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131725</xdr:rowOff>
    </xdr:from>
    <xdr:to>
      <xdr:col>112</xdr:col>
      <xdr:colOff>38100</xdr:colOff>
      <xdr:row>36</xdr:row>
      <xdr:rowOff>61875</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1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78402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59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57506</xdr:rowOff>
    </xdr:from>
    <xdr:to>
      <xdr:col>107</xdr:col>
      <xdr:colOff>101600</xdr:colOff>
      <xdr:row>35</xdr:row>
      <xdr:rowOff>159106</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05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4183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583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97206</xdr:rowOff>
    </xdr:from>
    <xdr:to>
      <xdr:col>102</xdr:col>
      <xdr:colOff>165100</xdr:colOff>
      <xdr:row>34</xdr:row>
      <xdr:rowOff>27356</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575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32</xdr:row>
      <xdr:rowOff>43883</xdr:rowOff>
    </xdr:from>
    <xdr:ext cx="534377"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278111" y="553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79985</xdr:rowOff>
    </xdr:from>
    <xdr:to>
      <xdr:col>98</xdr:col>
      <xdr:colOff>38100</xdr:colOff>
      <xdr:row>36</xdr:row>
      <xdr:rowOff>10135</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08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26662</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5855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121183</xdr:rowOff>
    </xdr:from>
    <xdr:to>
      <xdr:col>116</xdr:col>
      <xdr:colOff>62864</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865133"/>
          <a:ext cx="1269" cy="1218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67860</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64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121183</xdr:rowOff>
    </xdr:from>
    <xdr:to>
      <xdr:col>116</xdr:col>
      <xdr:colOff>152400</xdr:colOff>
      <xdr:row>51</xdr:row>
      <xdr:rowOff>121183</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86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138763</xdr:rowOff>
    </xdr:from>
    <xdr:to>
      <xdr:col>116</xdr:col>
      <xdr:colOff>63500</xdr:colOff>
      <xdr:row>58</xdr:row>
      <xdr:rowOff>138785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1323300" y="10082863"/>
          <a:ext cx="8382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46100</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18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23223</xdr:rowOff>
    </xdr:from>
    <xdr:to>
      <xdr:col>116</xdr:col>
      <xdr:colOff>114300</xdr:colOff>
      <xdr:row>58</xdr:row>
      <xdr:rowOff>124823</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9967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138785</xdr:rowOff>
    </xdr:from>
    <xdr:to>
      <xdr:col>111</xdr:col>
      <xdr:colOff>177800</xdr:colOff>
      <xdr:row>58</xdr:row>
      <xdr:rowOff>138809</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10082885"/>
          <a:ext cx="88900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23337</xdr:rowOff>
    </xdr:from>
    <xdr:to>
      <xdr:col>112</xdr:col>
      <xdr:colOff>38100</xdr:colOff>
      <xdr:row>58</xdr:row>
      <xdr:rowOff>124937</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96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141464</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4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138809</xdr:rowOff>
    </xdr:from>
    <xdr:to>
      <xdr:col>107</xdr:col>
      <xdr:colOff>50800</xdr:colOff>
      <xdr:row>58</xdr:row>
      <xdr:rowOff>138831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10082909"/>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24892</xdr:rowOff>
    </xdr:from>
    <xdr:to>
      <xdr:col>107</xdr:col>
      <xdr:colOff>101600</xdr:colOff>
      <xdr:row>58</xdr:row>
      <xdr:rowOff>126492</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6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143019</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4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138831</xdr:rowOff>
    </xdr:from>
    <xdr:to>
      <xdr:col>102</xdr:col>
      <xdr:colOff>114300</xdr:colOff>
      <xdr:row>58</xdr:row>
      <xdr:rowOff>138831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0829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35042</xdr:rowOff>
    </xdr:from>
    <xdr:to>
      <xdr:col>102</xdr:col>
      <xdr:colOff>165100</xdr:colOff>
      <xdr:row>58</xdr:row>
      <xdr:rowOff>136642</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7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153169</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5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39705</xdr:rowOff>
    </xdr:from>
    <xdr:to>
      <xdr:col>98</xdr:col>
      <xdr:colOff>38100</xdr:colOff>
      <xdr:row>58</xdr:row>
      <xdr:rowOff>141305</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998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157832</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5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87963</xdr:rowOff>
    </xdr:from>
    <xdr:to>
      <xdr:col>116</xdr:col>
      <xdr:colOff>114300</xdr:colOff>
      <xdr:row>59</xdr:row>
      <xdr:rowOff>18113</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03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2890</xdr:rowOff>
    </xdr:from>
    <xdr:ext cx="313932"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99469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87985</xdr:rowOff>
    </xdr:from>
    <xdr:to>
      <xdr:col>112</xdr:col>
      <xdr:colOff>38100</xdr:colOff>
      <xdr:row>59</xdr:row>
      <xdr:rowOff>18135</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0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9262</xdr:rowOff>
    </xdr:from>
    <xdr:ext cx="313932"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66333" y="101248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88009</xdr:rowOff>
    </xdr:from>
    <xdr:to>
      <xdr:col>107</xdr:col>
      <xdr:colOff>101600</xdr:colOff>
      <xdr:row>59</xdr:row>
      <xdr:rowOff>18159</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03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9286</xdr:rowOff>
    </xdr:from>
    <xdr:ext cx="313932"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77333" y="101248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88031</xdr:rowOff>
    </xdr:from>
    <xdr:to>
      <xdr:col>102</xdr:col>
      <xdr:colOff>165100</xdr:colOff>
      <xdr:row>59</xdr:row>
      <xdr:rowOff>18181</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03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9308</xdr:rowOff>
    </xdr:from>
    <xdr:ext cx="313932"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88333" y="101248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88031</xdr:rowOff>
    </xdr:from>
    <xdr:to>
      <xdr:col>98</xdr:col>
      <xdr:colOff>38100</xdr:colOff>
      <xdr:row>59</xdr:row>
      <xdr:rowOff>18181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03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9308</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99333" y="101248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41293</xdr:rowOff>
    </xdr:from>
    <xdr:to>
      <xdr:col>116</xdr:col>
      <xdr:colOff>62864</xdr:colOff>
      <xdr:row>79</xdr:row>
      <xdr:rowOff>73799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214243"/>
          <a:ext cx="1269" cy="1404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77626</xdr:rowOff>
    </xdr:from>
    <xdr:ext cx="469744"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622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73799</xdr:rowOff>
    </xdr:from>
    <xdr:to>
      <xdr:col>116</xdr:col>
      <xdr:colOff>152400</xdr:colOff>
      <xdr:row>79</xdr:row>
      <xdr:rowOff>73799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61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159420</xdr:rowOff>
    </xdr:from>
    <xdr:ext cx="599010"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989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41293</xdr:rowOff>
    </xdr:from>
    <xdr:to>
      <xdr:col>116</xdr:col>
      <xdr:colOff>152400</xdr:colOff>
      <xdr:row>71</xdr:row>
      <xdr:rowOff>41293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21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137120</xdr:rowOff>
    </xdr:from>
    <xdr:to>
      <xdr:col>116</xdr:col>
      <xdr:colOff>63500</xdr:colOff>
      <xdr:row>75</xdr:row>
      <xdr:rowOff>166925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1323300" y="12995870"/>
          <a:ext cx="838200" cy="2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92237</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779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69360</xdr:rowOff>
    </xdr:from>
    <xdr:to>
      <xdr:col>116</xdr:col>
      <xdr:colOff>114300</xdr:colOff>
      <xdr:row>75</xdr:row>
      <xdr:rowOff>170960</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166925</xdr:rowOff>
    </xdr:from>
    <xdr:to>
      <xdr:col>111</xdr:col>
      <xdr:colOff>177800</xdr:colOff>
      <xdr:row>76</xdr:row>
      <xdr:rowOff>5000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30256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76381</xdr:rowOff>
    </xdr:from>
    <xdr:to>
      <xdr:col>112</xdr:col>
      <xdr:colOff>38100</xdr:colOff>
      <xdr:row>76</xdr:row>
      <xdr:rowOff>6531</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23058</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2710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5000</xdr:rowOff>
    </xdr:from>
    <xdr:to>
      <xdr:col>107</xdr:col>
      <xdr:colOff>50800</xdr:colOff>
      <xdr:row>76</xdr:row>
      <xdr:rowOff>49119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3035200"/>
          <a:ext cx="889000" cy="44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73910</xdr:rowOff>
    </xdr:from>
    <xdr:to>
      <xdr:col>107</xdr:col>
      <xdr:colOff>101600</xdr:colOff>
      <xdr:row>76</xdr:row>
      <xdr:rowOff>4060</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20587</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49119</xdr:rowOff>
    </xdr:from>
    <xdr:to>
      <xdr:col>102</xdr:col>
      <xdr:colOff>114300</xdr:colOff>
      <xdr:row>76</xdr:row>
      <xdr:rowOff>69977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3079319"/>
          <a:ext cx="889000" cy="2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103639</xdr:rowOff>
    </xdr:from>
    <xdr:to>
      <xdr:col>102</xdr:col>
      <xdr:colOff>165100</xdr:colOff>
      <xdr:row>76</xdr:row>
      <xdr:rowOff>33790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50316</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97162</xdr:rowOff>
    </xdr:from>
    <xdr:to>
      <xdr:col>98</xdr:col>
      <xdr:colOff>38100</xdr:colOff>
      <xdr:row>76</xdr:row>
      <xdr:rowOff>27313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43839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86320</xdr:rowOff>
    </xdr:from>
    <xdr:to>
      <xdr:col>116</xdr:col>
      <xdr:colOff>114300</xdr:colOff>
      <xdr:row>76</xdr:row>
      <xdr:rowOff>16470</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94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64747</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92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116125</xdr:rowOff>
    </xdr:from>
    <xdr:to>
      <xdr:col>112</xdr:col>
      <xdr:colOff>38100</xdr:colOff>
      <xdr:row>76</xdr:row>
      <xdr:rowOff>46276</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97487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37402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06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125650</xdr:rowOff>
    </xdr:from>
    <xdr:to>
      <xdr:col>107</xdr:col>
      <xdr:colOff>101600</xdr:colOff>
      <xdr:row>76</xdr:row>
      <xdr:rowOff>55801</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29844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46927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07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169769</xdr:rowOff>
    </xdr:from>
    <xdr:to>
      <xdr:col>102</xdr:col>
      <xdr:colOff>165100</xdr:colOff>
      <xdr:row>76</xdr:row>
      <xdr:rowOff>99919</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302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12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19177</xdr:rowOff>
    </xdr:from>
    <xdr:to>
      <xdr:col>98</xdr:col>
      <xdr:colOff>38100</xdr:colOff>
      <xdr:row>76</xdr:row>
      <xdr:rowOff>120777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111904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4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地域振興券発行事業の皆増や県子育て世帯臨時特別給付金の皆増により増加している。また、一部事務組合への負担金により、補助費等や投資及び出資金は類似団体を上回っており、当町の課題の一つである。扶助費については、前年度の、国の施策である「住民税非課税世帯等に対する臨時特別給付金」、「子育て世帯への臨時特別給付金」の皆減により大幅に減少している。積立金の増は、老朽化した公共施設の改修に備え、公共施設整備基金に積立したためである。令和５年度以降は、新庁舎建設事業によって、普通建設事業費が一時的に増加するとともに、地方債を財源としていることから公債費が増加する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12,341
12,172
81.68
7,663,635
7,487,109
176,463
4,224,036
5,451,291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101219</xdr:rowOff>
    </xdr:from>
    <xdr:to>
      <xdr:col>24</xdr:col>
      <xdr:colOff>62865</xdr:colOff>
      <xdr:row>38</xdr:row>
      <xdr:rowOff>162560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6169"/>
          <a:ext cx="1270" cy="1261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166387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162560</xdr:rowOff>
    </xdr:from>
    <xdr:to>
      <xdr:col>24</xdr:col>
      <xdr:colOff>152400</xdr:colOff>
      <xdr:row>38</xdr:row>
      <xdr:rowOff>162560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7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47896</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101219</xdr:rowOff>
    </xdr:from>
    <xdr:to>
      <xdr:col>24</xdr:col>
      <xdr:colOff>152400</xdr:colOff>
      <xdr:row>31</xdr:row>
      <xdr:rowOff>101219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151511</xdr:rowOff>
    </xdr:from>
    <xdr:to>
      <xdr:col>24</xdr:col>
      <xdr:colOff>63500</xdr:colOff>
      <xdr:row>38</xdr:row>
      <xdr:rowOff>12636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495161"/>
          <a:ext cx="8382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167593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96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144716</xdr:rowOff>
    </xdr:from>
    <xdr:to>
      <xdr:col>24</xdr:col>
      <xdr:colOff>114300</xdr:colOff>
      <xdr:row>36</xdr:row>
      <xdr:rowOff>74866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150368</xdr:rowOff>
    </xdr:from>
    <xdr:to>
      <xdr:col>19</xdr:col>
      <xdr:colOff>177800</xdr:colOff>
      <xdr:row>37</xdr:row>
      <xdr:rowOff>151511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49401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12509</xdr:rowOff>
    </xdr:from>
    <xdr:to>
      <xdr:col>20</xdr:col>
      <xdr:colOff>38100</xdr:colOff>
      <xdr:row>36</xdr:row>
      <xdr:rowOff>114109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130636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119888</xdr:rowOff>
    </xdr:from>
    <xdr:to>
      <xdr:col>15</xdr:col>
      <xdr:colOff>50800</xdr:colOff>
      <xdr:row>37</xdr:row>
      <xdr:rowOff>150368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63538"/>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12128</xdr:rowOff>
    </xdr:from>
    <xdr:to>
      <xdr:col>15</xdr:col>
      <xdr:colOff>101600</xdr:colOff>
      <xdr:row>36</xdr:row>
      <xdr:rowOff>113728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130255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119888</xdr:rowOff>
    </xdr:from>
    <xdr:to>
      <xdr:col>10</xdr:col>
      <xdr:colOff>114300</xdr:colOff>
      <xdr:row>38</xdr:row>
      <xdr:rowOff>34163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463538"/>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81090</xdr:rowOff>
    </xdr:from>
    <xdr:to>
      <xdr:col>10</xdr:col>
      <xdr:colOff>165100</xdr:colOff>
      <xdr:row>36</xdr:row>
      <xdr:rowOff>11240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27767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5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116141</xdr:rowOff>
    </xdr:from>
    <xdr:to>
      <xdr:col>6</xdr:col>
      <xdr:colOff>38100</xdr:colOff>
      <xdr:row>36</xdr:row>
      <xdr:rowOff>46291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62818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9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133286</xdr:rowOff>
    </xdr:from>
    <xdr:to>
      <xdr:col>24</xdr:col>
      <xdr:colOff>114300</xdr:colOff>
      <xdr:row>38</xdr:row>
      <xdr:rowOff>63436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7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111713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5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100711</xdr:rowOff>
    </xdr:from>
    <xdr:to>
      <xdr:col>20</xdr:col>
      <xdr:colOff>38100</xdr:colOff>
      <xdr:row>38</xdr:row>
      <xdr:rowOff>30861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21988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3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99568</xdr:rowOff>
    </xdr:from>
    <xdr:to>
      <xdr:col>15</xdr:col>
      <xdr:colOff>101600</xdr:colOff>
      <xdr:row>38</xdr:row>
      <xdr:rowOff>29718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20845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69088</xdr:rowOff>
    </xdr:from>
    <xdr:to>
      <xdr:col>10</xdr:col>
      <xdr:colOff>165100</xdr:colOff>
      <xdr:row>37</xdr:row>
      <xdr:rowOff>170688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161815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154813</xdr:rowOff>
    </xdr:from>
    <xdr:to>
      <xdr:col>6</xdr:col>
      <xdr:colOff>38100</xdr:colOff>
      <xdr:row>38</xdr:row>
      <xdr:rowOff>84963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76090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9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25452</xdr:rowOff>
    </xdr:from>
    <xdr:to>
      <xdr:col>24</xdr:col>
      <xdr:colOff>62865</xdr:colOff>
      <xdr:row>58</xdr:row>
      <xdr:rowOff>93249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597952"/>
          <a:ext cx="1270" cy="1439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97076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4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93249</xdr:rowOff>
    </xdr:from>
    <xdr:to>
      <xdr:col>24</xdr:col>
      <xdr:colOff>152400</xdr:colOff>
      <xdr:row>58</xdr:row>
      <xdr:rowOff>93249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37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143579</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7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25452</xdr:rowOff>
    </xdr:from>
    <xdr:to>
      <xdr:col>24</xdr:col>
      <xdr:colOff>152400</xdr:colOff>
      <xdr:row>50</xdr:row>
      <xdr:rowOff>25452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59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62205</xdr:rowOff>
    </xdr:from>
    <xdr:to>
      <xdr:col>24</xdr:col>
      <xdr:colOff>63500</xdr:colOff>
      <xdr:row>57</xdr:row>
      <xdr:rowOff>150980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34855"/>
          <a:ext cx="838200" cy="88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129141</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588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106264</xdr:rowOff>
    </xdr:from>
    <xdr:to>
      <xdr:col>24</xdr:col>
      <xdr:colOff>114300</xdr:colOff>
      <xdr:row>57</xdr:row>
      <xdr:rowOff>36414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0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59882</xdr:rowOff>
    </xdr:from>
    <xdr:to>
      <xdr:col>19</xdr:col>
      <xdr:colOff>177800</xdr:colOff>
      <xdr:row>57</xdr:row>
      <xdr:rowOff>150980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661082"/>
          <a:ext cx="889000" cy="26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100807</xdr:rowOff>
    </xdr:from>
    <xdr:to>
      <xdr:col>20</xdr:col>
      <xdr:colOff>38100</xdr:colOff>
      <xdr:row>57</xdr:row>
      <xdr:rowOff>30957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0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47484</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77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59882</xdr:rowOff>
    </xdr:from>
    <xdr:to>
      <xdr:col>15</xdr:col>
      <xdr:colOff>50800</xdr:colOff>
      <xdr:row>58</xdr:row>
      <xdr:rowOff>46108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661082"/>
          <a:ext cx="889000" cy="32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155400</xdr:rowOff>
    </xdr:from>
    <xdr:to>
      <xdr:col>15</xdr:col>
      <xdr:colOff>101600</xdr:colOff>
      <xdr:row>55</xdr:row>
      <xdr:rowOff>85550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41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102077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18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36853</xdr:rowOff>
    </xdr:from>
    <xdr:to>
      <xdr:col>10</xdr:col>
      <xdr:colOff>114300</xdr:colOff>
      <xdr:row>58</xdr:row>
      <xdr:rowOff>46108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980953"/>
          <a:ext cx="889000" cy="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159570</xdr:rowOff>
    </xdr:from>
    <xdr:to>
      <xdr:col>10</xdr:col>
      <xdr:colOff>165100</xdr:colOff>
      <xdr:row>57</xdr:row>
      <xdr:rowOff>89720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106247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535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20634</xdr:rowOff>
    </xdr:from>
    <xdr:to>
      <xdr:col>6</xdr:col>
      <xdr:colOff>38100</xdr:colOff>
      <xdr:row>57</xdr:row>
      <xdr:rowOff>122234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93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138761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56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11405</xdr:rowOff>
    </xdr:from>
    <xdr:to>
      <xdr:col>24</xdr:col>
      <xdr:colOff>114300</xdr:colOff>
      <xdr:row>57</xdr:row>
      <xdr:rowOff>113005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8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161282</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62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100180</xdr:rowOff>
    </xdr:from>
    <xdr:to>
      <xdr:col>20</xdr:col>
      <xdr:colOff>38100</xdr:colOff>
      <xdr:row>58</xdr:row>
      <xdr:rowOff>30330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7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21457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6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9082</xdr:rowOff>
    </xdr:from>
    <xdr:to>
      <xdr:col>15</xdr:col>
      <xdr:colOff>101600</xdr:colOff>
      <xdr:row>56</xdr:row>
      <xdr:rowOff>110682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61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101809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703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166758</xdr:rowOff>
    </xdr:from>
    <xdr:to>
      <xdr:col>10</xdr:col>
      <xdr:colOff>165100</xdr:colOff>
      <xdr:row>58</xdr:row>
      <xdr:rowOff>96908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88035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157503</xdr:rowOff>
    </xdr:from>
    <xdr:to>
      <xdr:col>6</xdr:col>
      <xdr:colOff>38100</xdr:colOff>
      <xdr:row>58</xdr:row>
      <xdr:rowOff>87653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3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78780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2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143990</xdr:rowOff>
    </xdr:from>
    <xdr:to>
      <xdr:col>24</xdr:col>
      <xdr:colOff>62865</xdr:colOff>
      <xdr:row>78</xdr:row>
      <xdr:rowOff>11257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74040"/>
          <a:ext cx="1270" cy="1410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15084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388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11257</xdr:rowOff>
    </xdr:from>
    <xdr:to>
      <xdr:col>24</xdr:col>
      <xdr:colOff>152400</xdr:colOff>
      <xdr:row>78</xdr:row>
      <xdr:rowOff>11257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384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90667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49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143990</xdr:rowOff>
    </xdr:from>
    <xdr:to>
      <xdr:col>24</xdr:col>
      <xdr:colOff>152400</xdr:colOff>
      <xdr:row>69</xdr:row>
      <xdr:rowOff>143990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7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99878</xdr:rowOff>
    </xdr:from>
    <xdr:to>
      <xdr:col>24</xdr:col>
      <xdr:colOff>63500</xdr:colOff>
      <xdr:row>76</xdr:row>
      <xdr:rowOff>36906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958628"/>
          <a:ext cx="838200" cy="10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57073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44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34196</xdr:rowOff>
    </xdr:from>
    <xdr:to>
      <xdr:col>24</xdr:col>
      <xdr:colOff>114300</xdr:colOff>
      <xdr:row>75</xdr:row>
      <xdr:rowOff>135796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9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99878</xdr:rowOff>
    </xdr:from>
    <xdr:to>
      <xdr:col>19</xdr:col>
      <xdr:colOff>177800</xdr:colOff>
      <xdr:row>77</xdr:row>
      <xdr:rowOff>10747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958628"/>
          <a:ext cx="889000" cy="25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155780</xdr:rowOff>
    </xdr:from>
    <xdr:to>
      <xdr:col>20</xdr:col>
      <xdr:colOff>38100</xdr:colOff>
      <xdr:row>75</xdr:row>
      <xdr:rowOff>85930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4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102457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618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10747</xdr:rowOff>
    </xdr:from>
    <xdr:to>
      <xdr:col>15</xdr:col>
      <xdr:colOff>50800</xdr:colOff>
      <xdr:row>77</xdr:row>
      <xdr:rowOff>40785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12397"/>
          <a:ext cx="889000" cy="3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8227</xdr:rowOff>
    </xdr:from>
    <xdr:to>
      <xdr:col>15</xdr:col>
      <xdr:colOff>101600</xdr:colOff>
      <xdr:row>76</xdr:row>
      <xdr:rowOff>109827</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3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126354</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1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40785</xdr:rowOff>
    </xdr:from>
    <xdr:to>
      <xdr:col>10</xdr:col>
      <xdr:colOff>114300</xdr:colOff>
      <xdr:row>77</xdr:row>
      <xdr:rowOff>82916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2435"/>
          <a:ext cx="889000" cy="4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75222</xdr:rowOff>
    </xdr:from>
    <xdr:to>
      <xdr:col>10</xdr:col>
      <xdr:colOff>165100</xdr:colOff>
      <xdr:row>77</xdr:row>
      <xdr:rowOff>5372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21899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880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117049</xdr:rowOff>
    </xdr:from>
    <xdr:to>
      <xdr:col>6</xdr:col>
      <xdr:colOff>38100</xdr:colOff>
      <xdr:row>77</xdr:row>
      <xdr:rowOff>47199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4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63725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922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157556</xdr:rowOff>
    </xdr:from>
    <xdr:to>
      <xdr:col>24</xdr:col>
      <xdr:colOff>114300</xdr:colOff>
      <xdr:row>76</xdr:row>
      <xdr:rowOff>87706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1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135983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9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49078</xdr:rowOff>
    </xdr:from>
    <xdr:to>
      <xdr:col>20</xdr:col>
      <xdr:colOff>38100</xdr:colOff>
      <xdr:row>75</xdr:row>
      <xdr:rowOff>150678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0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141805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000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131397</xdr:rowOff>
    </xdr:from>
    <xdr:to>
      <xdr:col>15</xdr:col>
      <xdr:colOff>101600</xdr:colOff>
      <xdr:row>77</xdr:row>
      <xdr:rowOff>61547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6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52674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54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161435</xdr:rowOff>
    </xdr:from>
    <xdr:to>
      <xdr:col>10</xdr:col>
      <xdr:colOff>165100</xdr:colOff>
      <xdr:row>77</xdr:row>
      <xdr:rowOff>91585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82712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84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32116</xdr:rowOff>
    </xdr:from>
    <xdr:to>
      <xdr:col>6</xdr:col>
      <xdr:colOff>38100</xdr:colOff>
      <xdr:row>77</xdr:row>
      <xdr:rowOff>133716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3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124843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326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22278</xdr:rowOff>
    </xdr:from>
    <xdr:to>
      <xdr:col>24</xdr:col>
      <xdr:colOff>62865</xdr:colOff>
      <xdr:row>98</xdr:row>
      <xdr:rowOff>212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24228"/>
          <a:ext cx="1270" cy="1178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4039</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0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212</xdr:rowOff>
    </xdr:from>
    <xdr:to>
      <xdr:col>24</xdr:col>
      <xdr:colOff>152400</xdr:colOff>
      <xdr:row>98</xdr:row>
      <xdr:rowOff>212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02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140405</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9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22278</xdr:rowOff>
    </xdr:from>
    <xdr:to>
      <xdr:col>24</xdr:col>
      <xdr:colOff>152400</xdr:colOff>
      <xdr:row>91</xdr:row>
      <xdr:rowOff>22278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24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84351</xdr:rowOff>
    </xdr:from>
    <xdr:to>
      <xdr:col>24</xdr:col>
      <xdr:colOff>63500</xdr:colOff>
      <xdr:row>96</xdr:row>
      <xdr:rowOff>95855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543551"/>
          <a:ext cx="838200" cy="1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93890</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553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115463</xdr:rowOff>
    </xdr:from>
    <xdr:to>
      <xdr:col>24</xdr:col>
      <xdr:colOff>114300</xdr:colOff>
      <xdr:row>97</xdr:row>
      <xdr:rowOff>45613</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95855</xdr:rowOff>
    </xdr:from>
    <xdr:to>
      <xdr:col>19</xdr:col>
      <xdr:colOff>177800</xdr:colOff>
      <xdr:row>96</xdr:row>
      <xdr:rowOff>123977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555055"/>
          <a:ext cx="889000" cy="2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121041</xdr:rowOff>
    </xdr:from>
    <xdr:to>
      <xdr:col>20</xdr:col>
      <xdr:colOff>38100</xdr:colOff>
      <xdr:row>97</xdr:row>
      <xdr:rowOff>51191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42318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67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123977</xdr:rowOff>
    </xdr:from>
    <xdr:to>
      <xdr:col>15</xdr:col>
      <xdr:colOff>50800</xdr:colOff>
      <xdr:row>96</xdr:row>
      <xdr:rowOff>125454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583177"/>
          <a:ext cx="889000" cy="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153064</xdr:rowOff>
    </xdr:from>
    <xdr:to>
      <xdr:col>15</xdr:col>
      <xdr:colOff>101600</xdr:colOff>
      <xdr:row>97</xdr:row>
      <xdr:rowOff>83214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74341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70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125454</xdr:rowOff>
    </xdr:from>
    <xdr:to>
      <xdr:col>10</xdr:col>
      <xdr:colOff>114300</xdr:colOff>
      <xdr:row>96</xdr:row>
      <xdr:rowOff>149817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584654"/>
          <a:ext cx="889000" cy="2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10613</xdr:rowOff>
    </xdr:from>
    <xdr:to>
      <xdr:col>10</xdr:col>
      <xdr:colOff>165100</xdr:colOff>
      <xdr:row>97</xdr:row>
      <xdr:rowOff>112213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4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103340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73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14990</xdr:rowOff>
    </xdr:from>
    <xdr:to>
      <xdr:col>6</xdr:col>
      <xdr:colOff>38100</xdr:colOff>
      <xdr:row>97</xdr:row>
      <xdr:rowOff>116590</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4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107717</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73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33551</xdr:rowOff>
    </xdr:from>
    <xdr:to>
      <xdr:col>24</xdr:col>
      <xdr:colOff>114300</xdr:colOff>
      <xdr:row>96</xdr:row>
      <xdr:rowOff>135151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49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56428</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34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45055</xdr:rowOff>
    </xdr:from>
    <xdr:to>
      <xdr:col>20</xdr:col>
      <xdr:colOff>38100</xdr:colOff>
      <xdr:row>96</xdr:row>
      <xdr:rowOff>146655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163182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27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73177</xdr:rowOff>
    </xdr:from>
    <xdr:to>
      <xdr:col>15</xdr:col>
      <xdr:colOff>101600</xdr:colOff>
      <xdr:row>97</xdr:row>
      <xdr:rowOff>3327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53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19854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30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74654</xdr:rowOff>
    </xdr:from>
    <xdr:to>
      <xdr:col>10</xdr:col>
      <xdr:colOff>165100</xdr:colOff>
      <xdr:row>97</xdr:row>
      <xdr:rowOff>4804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53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21331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30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99017</xdr:rowOff>
    </xdr:from>
    <xdr:to>
      <xdr:col>6</xdr:col>
      <xdr:colOff>38100</xdr:colOff>
      <xdr:row>97</xdr:row>
      <xdr:rowOff>29167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5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45694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33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76345</xdr:rowOff>
    </xdr:from>
    <xdr:to>
      <xdr:col>54</xdr:col>
      <xdr:colOff>189865</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19845"/>
          <a:ext cx="1270" cy="1565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23022</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9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76345</xdr:rowOff>
    </xdr:from>
    <xdr:to>
      <xdr:col>55</xdr:col>
      <xdr:colOff>88900</xdr:colOff>
      <xdr:row>30</xdr:row>
      <xdr:rowOff>76345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1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90388</xdr:rowOff>
    </xdr:from>
    <xdr:to>
      <xdr:col>55</xdr:col>
      <xdr:colOff>0</xdr:colOff>
      <xdr:row>38</xdr:row>
      <xdr:rowOff>55771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434038"/>
          <a:ext cx="838200" cy="13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9851</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5249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31424</xdr:rowOff>
    </xdr:from>
    <xdr:to>
      <xdr:col>55</xdr:col>
      <xdr:colOff>50800</xdr:colOff>
      <xdr:row>38</xdr:row>
      <xdr:rowOff>133024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90388</xdr:rowOff>
    </xdr:from>
    <xdr:to>
      <xdr:col>50</xdr:col>
      <xdr:colOff>114300</xdr:colOff>
      <xdr:row>38</xdr:row>
      <xdr:rowOff>92347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434038"/>
          <a:ext cx="889000" cy="17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149969</xdr:rowOff>
    </xdr:from>
    <xdr:to>
      <xdr:col>50</xdr:col>
      <xdr:colOff>165100</xdr:colOff>
      <xdr:row>38</xdr:row>
      <xdr:rowOff>80119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71246</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92347</xdr:rowOff>
    </xdr:from>
    <xdr:to>
      <xdr:col>45</xdr:col>
      <xdr:colOff>177800</xdr:colOff>
      <xdr:row>38</xdr:row>
      <xdr:rowOff>116840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60744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49058</xdr:rowOff>
    </xdr:from>
    <xdr:to>
      <xdr:col>46</xdr:col>
      <xdr:colOff>38100</xdr:colOff>
      <xdr:row>38</xdr:row>
      <xdr:rowOff>150658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141785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96919</xdr:rowOff>
    </xdr:from>
    <xdr:to>
      <xdr:col>41</xdr:col>
      <xdr:colOff>50800</xdr:colOff>
      <xdr:row>38</xdr:row>
      <xdr:rowOff>116840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612019"/>
          <a:ext cx="889000" cy="1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28484</xdr:rowOff>
    </xdr:from>
    <xdr:to>
      <xdr:col>41</xdr:col>
      <xdr:colOff>101600</xdr:colOff>
      <xdr:row>38</xdr:row>
      <xdr:rowOff>130084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146611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3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1379</xdr:rowOff>
    </xdr:from>
    <xdr:to>
      <xdr:col>36</xdr:col>
      <xdr:colOff>165100</xdr:colOff>
      <xdr:row>38</xdr:row>
      <xdr:rowOff>102979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1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119506</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29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4971</xdr:rowOff>
    </xdr:from>
    <xdr:to>
      <xdr:col>55</xdr:col>
      <xdr:colOff>50800</xdr:colOff>
      <xdr:row>38</xdr:row>
      <xdr:rowOff>106571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2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27848</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371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39588</xdr:rowOff>
    </xdr:from>
    <xdr:to>
      <xdr:col>50</xdr:col>
      <xdr:colOff>165100</xdr:colOff>
      <xdr:row>37</xdr:row>
      <xdr:rowOff>141188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38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157715</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615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41547</xdr:rowOff>
    </xdr:from>
    <xdr:to>
      <xdr:col>46</xdr:col>
      <xdr:colOff>38100</xdr:colOff>
      <xdr:row>38</xdr:row>
      <xdr:rowOff>143147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159674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33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66040</xdr:rowOff>
    </xdr:from>
    <xdr:to>
      <xdr:col>41</xdr:col>
      <xdr:colOff>101600</xdr:colOff>
      <xdr:row>38</xdr:row>
      <xdr:rowOff>167640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158767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73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46119</xdr:rowOff>
    </xdr:from>
    <xdr:to>
      <xdr:col>36</xdr:col>
      <xdr:colOff>165100</xdr:colOff>
      <xdr:row>38</xdr:row>
      <xdr:rowOff>147719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6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138846</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53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37965</xdr:rowOff>
    </xdr:from>
    <xdr:to>
      <xdr:col>54</xdr:col>
      <xdr:colOff>189865</xdr:colOff>
      <xdr:row>59</xdr:row>
      <xdr:rowOff>31450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81915"/>
          <a:ext cx="1270" cy="136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35277</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5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31450</xdr:rowOff>
    </xdr:from>
    <xdr:to>
      <xdr:col>55</xdr:col>
      <xdr:colOff>88900</xdr:colOff>
      <xdr:row>59</xdr:row>
      <xdr:rowOff>31450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4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156092</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5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37965</xdr:rowOff>
    </xdr:from>
    <xdr:to>
      <xdr:col>55</xdr:col>
      <xdr:colOff>88900</xdr:colOff>
      <xdr:row>51</xdr:row>
      <xdr:rowOff>37965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8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107940</xdr:rowOff>
    </xdr:from>
    <xdr:to>
      <xdr:col>55</xdr:col>
      <xdr:colOff>0</xdr:colOff>
      <xdr:row>58</xdr:row>
      <xdr:rowOff>118790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052040"/>
          <a:ext cx="838200" cy="1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121051</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22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98174</xdr:rowOff>
    </xdr:from>
    <xdr:to>
      <xdr:col>55</xdr:col>
      <xdr:colOff>50800</xdr:colOff>
      <xdr:row>58</xdr:row>
      <xdr:rowOff>28324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101874</xdr:rowOff>
    </xdr:from>
    <xdr:to>
      <xdr:col>50</xdr:col>
      <xdr:colOff>114300</xdr:colOff>
      <xdr:row>58</xdr:row>
      <xdr:rowOff>118790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04597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106144</xdr:rowOff>
    </xdr:from>
    <xdr:to>
      <xdr:col>50</xdr:col>
      <xdr:colOff>165100</xdr:colOff>
      <xdr:row>58</xdr:row>
      <xdr:rowOff>36294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52821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101874</xdr:rowOff>
    </xdr:from>
    <xdr:to>
      <xdr:col>45</xdr:col>
      <xdr:colOff>177800</xdr:colOff>
      <xdr:row>58</xdr:row>
      <xdr:rowOff>130815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045974"/>
          <a:ext cx="889000" cy="2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84076</xdr:rowOff>
    </xdr:from>
    <xdr:to>
      <xdr:col>46</xdr:col>
      <xdr:colOff>38100</xdr:colOff>
      <xdr:row>58</xdr:row>
      <xdr:rowOff>14226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30753</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130815</xdr:rowOff>
    </xdr:from>
    <xdr:to>
      <xdr:col>41</xdr:col>
      <xdr:colOff>50800</xdr:colOff>
      <xdr:row>58</xdr:row>
      <xdr:rowOff>146603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10074915"/>
          <a:ext cx="889000" cy="1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116416</xdr:rowOff>
    </xdr:from>
    <xdr:to>
      <xdr:col>41</xdr:col>
      <xdr:colOff>101600</xdr:colOff>
      <xdr:row>58</xdr:row>
      <xdr:rowOff>46566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63093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118611</xdr:rowOff>
    </xdr:from>
    <xdr:to>
      <xdr:col>36</xdr:col>
      <xdr:colOff>165100</xdr:colOff>
      <xdr:row>58</xdr:row>
      <xdr:rowOff>48761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9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65288</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66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57140</xdr:rowOff>
    </xdr:from>
    <xdr:to>
      <xdr:col>55</xdr:col>
      <xdr:colOff>50800</xdr:colOff>
      <xdr:row>58</xdr:row>
      <xdr:rowOff>158740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00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143517</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91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67990</xdr:rowOff>
    </xdr:from>
    <xdr:to>
      <xdr:col>50</xdr:col>
      <xdr:colOff>165100</xdr:colOff>
      <xdr:row>58</xdr:row>
      <xdr:rowOff>169590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1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160717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1010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51074</xdr:rowOff>
    </xdr:from>
    <xdr:to>
      <xdr:col>46</xdr:col>
      <xdr:colOff>38100</xdr:colOff>
      <xdr:row>58</xdr:row>
      <xdr:rowOff>152674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143801</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1008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80015</xdr:rowOff>
    </xdr:from>
    <xdr:to>
      <xdr:col>41</xdr:col>
      <xdr:colOff>101600</xdr:colOff>
      <xdr:row>59</xdr:row>
      <xdr:rowOff>10165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02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1292</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101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95803</xdr:rowOff>
    </xdr:from>
    <xdr:to>
      <xdr:col>36</xdr:col>
      <xdr:colOff>165100</xdr:colOff>
      <xdr:row>59</xdr:row>
      <xdr:rowOff>25953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03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17080</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1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160033</xdr:rowOff>
    </xdr:from>
    <xdr:to>
      <xdr:col>54</xdr:col>
      <xdr:colOff>189865</xdr:colOff>
      <xdr:row>79</xdr:row>
      <xdr:rowOff>16078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90083"/>
          <a:ext cx="1270" cy="1570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19905</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6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16078</xdr:rowOff>
    </xdr:from>
    <xdr:to>
      <xdr:col>55</xdr:col>
      <xdr:colOff>88900</xdr:colOff>
      <xdr:row>79</xdr:row>
      <xdr:rowOff>16078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60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106710</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6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125,899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160033</xdr:rowOff>
    </xdr:from>
    <xdr:to>
      <xdr:col>55</xdr:col>
      <xdr:colOff>88900</xdr:colOff>
      <xdr:row>69</xdr:row>
      <xdr:rowOff>160033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90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104254</xdr:rowOff>
    </xdr:from>
    <xdr:to>
      <xdr:col>55</xdr:col>
      <xdr:colOff>0</xdr:colOff>
      <xdr:row>78</xdr:row>
      <xdr:rowOff>67044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305904"/>
          <a:ext cx="838200" cy="134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11955</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4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160528</xdr:rowOff>
    </xdr:from>
    <xdr:to>
      <xdr:col>55</xdr:col>
      <xdr:colOff>50800</xdr:colOff>
      <xdr:row>77</xdr:row>
      <xdr:rowOff>90678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19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67044</xdr:rowOff>
    </xdr:from>
    <xdr:to>
      <xdr:col>50</xdr:col>
      <xdr:colOff>114300</xdr:colOff>
      <xdr:row>78</xdr:row>
      <xdr:rowOff>94031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440144"/>
          <a:ext cx="8890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1676</xdr:rowOff>
    </xdr:from>
    <xdr:to>
      <xdr:col>50</xdr:col>
      <xdr:colOff>165100</xdr:colOff>
      <xdr:row>77</xdr:row>
      <xdr:rowOff>103276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0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119803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297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94031</xdr:rowOff>
    </xdr:from>
    <xdr:to>
      <xdr:col>45</xdr:col>
      <xdr:colOff>177800</xdr:colOff>
      <xdr:row>78</xdr:row>
      <xdr:rowOff>98819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467131"/>
          <a:ext cx="889000" cy="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141846</xdr:rowOff>
    </xdr:from>
    <xdr:to>
      <xdr:col>46</xdr:col>
      <xdr:colOff>38100</xdr:colOff>
      <xdr:row>77</xdr:row>
      <xdr:rowOff>71996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88523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9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160338</xdr:rowOff>
    </xdr:from>
    <xdr:to>
      <xdr:col>41</xdr:col>
      <xdr:colOff>50800</xdr:colOff>
      <xdr:row>78</xdr:row>
      <xdr:rowOff>98819</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361988"/>
          <a:ext cx="889000" cy="10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98146</xdr:rowOff>
    </xdr:from>
    <xdr:to>
      <xdr:col>41</xdr:col>
      <xdr:colOff>101600</xdr:colOff>
      <xdr:row>78</xdr:row>
      <xdr:rowOff>28296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9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44823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7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141185</xdr:rowOff>
    </xdr:from>
    <xdr:to>
      <xdr:col>36</xdr:col>
      <xdr:colOff>165100</xdr:colOff>
      <xdr:row>78</xdr:row>
      <xdr:rowOff>71335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62462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43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53454</xdr:rowOff>
    </xdr:from>
    <xdr:to>
      <xdr:col>55</xdr:col>
      <xdr:colOff>50800</xdr:colOff>
      <xdr:row>77</xdr:row>
      <xdr:rowOff>155054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5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31881</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23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16244</xdr:rowOff>
    </xdr:from>
    <xdr:to>
      <xdr:col>50</xdr:col>
      <xdr:colOff>165100</xdr:colOff>
      <xdr:row>78</xdr:row>
      <xdr:rowOff>117844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38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108971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48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43231</xdr:rowOff>
    </xdr:from>
    <xdr:to>
      <xdr:col>46</xdr:col>
      <xdr:colOff>38100</xdr:colOff>
      <xdr:row>78</xdr:row>
      <xdr:rowOff>144831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1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135958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0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48019</xdr:rowOff>
    </xdr:from>
    <xdr:to>
      <xdr:col>41</xdr:col>
      <xdr:colOff>101600</xdr:colOff>
      <xdr:row>78</xdr:row>
      <xdr:rowOff>149619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140746</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1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109538</xdr:rowOff>
    </xdr:from>
    <xdr:to>
      <xdr:col>36</xdr:col>
      <xdr:colOff>165100</xdr:colOff>
      <xdr:row>78</xdr:row>
      <xdr:rowOff>39688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31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56215</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08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94421</xdr:rowOff>
    </xdr:from>
    <xdr:to>
      <xdr:col>54</xdr:col>
      <xdr:colOff>189865</xdr:colOff>
      <xdr:row>97</xdr:row>
      <xdr:rowOff>83762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524921"/>
          <a:ext cx="1270" cy="118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87589</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71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83762</xdr:rowOff>
    </xdr:from>
    <xdr:to>
      <xdr:col>55</xdr:col>
      <xdr:colOff>88900</xdr:colOff>
      <xdr:row>97</xdr:row>
      <xdr:rowOff>83762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7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41098</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300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227,923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94421</xdr:rowOff>
    </xdr:from>
    <xdr:to>
      <xdr:col>55</xdr:col>
      <xdr:colOff>88900</xdr:colOff>
      <xdr:row>90</xdr:row>
      <xdr:rowOff>94421</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52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146176</xdr:rowOff>
    </xdr:from>
    <xdr:to>
      <xdr:col>55</xdr:col>
      <xdr:colOff>0</xdr:colOff>
      <xdr:row>97</xdr:row>
      <xdr:rowOff>11638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605376"/>
          <a:ext cx="838200" cy="36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147690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263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124813</xdr:rowOff>
    </xdr:from>
    <xdr:to>
      <xdr:col>55</xdr:col>
      <xdr:colOff>50800</xdr:colOff>
      <xdr:row>96</xdr:row>
      <xdr:rowOff>54963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1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146176</xdr:rowOff>
    </xdr:from>
    <xdr:to>
      <xdr:col>50</xdr:col>
      <xdr:colOff>114300</xdr:colOff>
      <xdr:row>97</xdr:row>
      <xdr:rowOff>4294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05376"/>
          <a:ext cx="889000" cy="2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141918</xdr:rowOff>
    </xdr:from>
    <xdr:to>
      <xdr:col>50</xdr:col>
      <xdr:colOff>165100</xdr:colOff>
      <xdr:row>96</xdr:row>
      <xdr:rowOff>72068</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2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88595</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0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4294</xdr:rowOff>
    </xdr:from>
    <xdr:to>
      <xdr:col>45</xdr:col>
      <xdr:colOff>177800</xdr:colOff>
      <xdr:row>97</xdr:row>
      <xdr:rowOff>18890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634944"/>
          <a:ext cx="889000" cy="1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128139</xdr:rowOff>
    </xdr:from>
    <xdr:to>
      <xdr:col>46</xdr:col>
      <xdr:colOff>38100</xdr:colOff>
      <xdr:row>96</xdr:row>
      <xdr:rowOff>58289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1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74816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9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18890</xdr:rowOff>
    </xdr:from>
    <xdr:to>
      <xdr:col>41</xdr:col>
      <xdr:colOff>50800</xdr:colOff>
      <xdr:row>97</xdr:row>
      <xdr:rowOff>32052</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649540"/>
          <a:ext cx="889000" cy="1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162829</xdr:rowOff>
    </xdr:from>
    <xdr:to>
      <xdr:col>41</xdr:col>
      <xdr:colOff>101600</xdr:colOff>
      <xdr:row>96</xdr:row>
      <xdr:rowOff>92979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5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109506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2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150611</xdr:rowOff>
    </xdr:from>
    <xdr:to>
      <xdr:col>36</xdr:col>
      <xdr:colOff>165100</xdr:colOff>
      <xdr:row>96</xdr:row>
      <xdr:rowOff>80761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97288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1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132288</xdr:rowOff>
    </xdr:from>
    <xdr:to>
      <xdr:col>55</xdr:col>
      <xdr:colOff>50800</xdr:colOff>
      <xdr:row>97</xdr:row>
      <xdr:rowOff>62438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59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47215</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50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95376</xdr:rowOff>
    </xdr:from>
    <xdr:to>
      <xdr:col>50</xdr:col>
      <xdr:colOff>165100</xdr:colOff>
      <xdr:row>97</xdr:row>
      <xdr:rowOff>25526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55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16653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64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124944</xdr:rowOff>
    </xdr:from>
    <xdr:to>
      <xdr:col>46</xdr:col>
      <xdr:colOff>38100</xdr:colOff>
      <xdr:row>97</xdr:row>
      <xdr:rowOff>55094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58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46221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67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139540</xdr:rowOff>
    </xdr:from>
    <xdr:to>
      <xdr:col>41</xdr:col>
      <xdr:colOff>101600</xdr:colOff>
      <xdr:row>97</xdr:row>
      <xdr:rowOff>69690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59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60817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69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152702</xdr:rowOff>
    </xdr:from>
    <xdr:to>
      <xdr:col>36</xdr:col>
      <xdr:colOff>165100</xdr:colOff>
      <xdr:row>97</xdr:row>
      <xdr:rowOff>82852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1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73979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70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169761</xdr:rowOff>
    </xdr:from>
    <xdr:to>
      <xdr:col>85</xdr:col>
      <xdr:colOff>126364</xdr:colOff>
      <xdr:row>38</xdr:row>
      <xdr:rowOff>28421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313261"/>
          <a:ext cx="1269" cy="1230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32248</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54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28421</xdr:rowOff>
    </xdr:from>
    <xdr:to>
      <xdr:col>86</xdr:col>
      <xdr:colOff>25400</xdr:colOff>
      <xdr:row>38</xdr:row>
      <xdr:rowOff>28421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543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116438</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8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90,159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169761</xdr:rowOff>
    </xdr:from>
    <xdr:to>
      <xdr:col>86</xdr:col>
      <xdr:colOff>25400</xdr:colOff>
      <xdr:row>30</xdr:row>
      <xdr:rowOff>169761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313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7422</xdr:rowOff>
    </xdr:from>
    <xdr:to>
      <xdr:col>85</xdr:col>
      <xdr:colOff>127000</xdr:colOff>
      <xdr:row>35</xdr:row>
      <xdr:rowOff>8810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008172"/>
          <a:ext cx="8382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96506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68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118079</xdr:rowOff>
    </xdr:from>
    <xdr:to>
      <xdr:col>85</xdr:col>
      <xdr:colOff>177800</xdr:colOff>
      <xdr:row>37</xdr:row>
      <xdr:rowOff>48229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7422</xdr:rowOff>
    </xdr:from>
    <xdr:to>
      <xdr:col>81</xdr:col>
      <xdr:colOff>50800</xdr:colOff>
      <xdr:row>35</xdr:row>
      <xdr:rowOff>43149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008172"/>
          <a:ext cx="889000" cy="3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93635</xdr:rowOff>
    </xdr:from>
    <xdr:to>
      <xdr:col>81</xdr:col>
      <xdr:colOff>101600</xdr:colOff>
      <xdr:row>37</xdr:row>
      <xdr:rowOff>23785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14912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43149</xdr:rowOff>
    </xdr:from>
    <xdr:to>
      <xdr:col>76</xdr:col>
      <xdr:colOff>114300</xdr:colOff>
      <xdr:row>35</xdr:row>
      <xdr:rowOff>112595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043899"/>
          <a:ext cx="889000" cy="6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36469</xdr:rowOff>
    </xdr:from>
    <xdr:to>
      <xdr:col>76</xdr:col>
      <xdr:colOff>165100</xdr:colOff>
      <xdr:row>36</xdr:row>
      <xdr:rowOff>138069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129196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0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81227</xdr:rowOff>
    </xdr:from>
    <xdr:to>
      <xdr:col>71</xdr:col>
      <xdr:colOff>177800</xdr:colOff>
      <xdr:row>35</xdr:row>
      <xdr:rowOff>112595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081977"/>
          <a:ext cx="889000" cy="3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107237</xdr:rowOff>
    </xdr:from>
    <xdr:to>
      <xdr:col>72</xdr:col>
      <xdr:colOff>38100</xdr:colOff>
      <xdr:row>37</xdr:row>
      <xdr:rowOff>37387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27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28514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7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97962</xdr:rowOff>
    </xdr:from>
    <xdr:to>
      <xdr:col>67</xdr:col>
      <xdr:colOff>101600</xdr:colOff>
      <xdr:row>37</xdr:row>
      <xdr:rowOff>28112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19239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36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129460</xdr:rowOff>
    </xdr:from>
    <xdr:to>
      <xdr:col>85</xdr:col>
      <xdr:colOff>177800</xdr:colOff>
      <xdr:row>35</xdr:row>
      <xdr:rowOff>59610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95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152337</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81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128072</xdr:rowOff>
    </xdr:from>
    <xdr:to>
      <xdr:col>81</xdr:col>
      <xdr:colOff>101600</xdr:colOff>
      <xdr:row>35</xdr:row>
      <xdr:rowOff>58222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9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74749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73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163799</xdr:rowOff>
    </xdr:from>
    <xdr:to>
      <xdr:col>76</xdr:col>
      <xdr:colOff>165100</xdr:colOff>
      <xdr:row>35</xdr:row>
      <xdr:rowOff>93949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599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110476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76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61795</xdr:rowOff>
    </xdr:from>
    <xdr:to>
      <xdr:col>72</xdr:col>
      <xdr:colOff>38100</xdr:colOff>
      <xdr:row>35</xdr:row>
      <xdr:rowOff>163395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06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8472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83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30427</xdr:rowOff>
    </xdr:from>
    <xdr:to>
      <xdr:col>67</xdr:col>
      <xdr:colOff>101600</xdr:colOff>
      <xdr:row>35</xdr:row>
      <xdr:rowOff>132027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0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148554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80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58949</xdr:rowOff>
    </xdr:from>
    <xdr:to>
      <xdr:col>85</xdr:col>
      <xdr:colOff>126364</xdr:colOff>
      <xdr:row>57</xdr:row>
      <xdr:rowOff>166245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802899"/>
          <a:ext cx="1269" cy="113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170072</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994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166245</xdr:rowOff>
    </xdr:from>
    <xdr:to>
      <xdr:col>86</xdr:col>
      <xdr:colOff>25400</xdr:colOff>
      <xdr:row>57</xdr:row>
      <xdr:rowOff>166245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9938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5626</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57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58949</xdr:rowOff>
    </xdr:from>
    <xdr:to>
      <xdr:col>86</xdr:col>
      <xdr:colOff>25400</xdr:colOff>
      <xdr:row>51</xdr:row>
      <xdr:rowOff>58949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802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58122</xdr:rowOff>
    </xdr:from>
    <xdr:to>
      <xdr:col>85</xdr:col>
      <xdr:colOff>127000</xdr:colOff>
      <xdr:row>57</xdr:row>
      <xdr:rowOff>74700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9830772"/>
          <a:ext cx="838200" cy="1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135465</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565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112588</xdr:rowOff>
    </xdr:from>
    <xdr:to>
      <xdr:col>85</xdr:col>
      <xdr:colOff>177800</xdr:colOff>
      <xdr:row>57</xdr:row>
      <xdr:rowOff>42738</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58122</xdr:rowOff>
    </xdr:from>
    <xdr:to>
      <xdr:col>81</xdr:col>
      <xdr:colOff>50800</xdr:colOff>
      <xdr:row>57</xdr:row>
      <xdr:rowOff>68880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830772"/>
          <a:ext cx="889000" cy="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115157</xdr:rowOff>
    </xdr:from>
    <xdr:to>
      <xdr:col>81</xdr:col>
      <xdr:colOff>101600</xdr:colOff>
      <xdr:row>57</xdr:row>
      <xdr:rowOff>45307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61834</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68880</xdr:rowOff>
    </xdr:from>
    <xdr:to>
      <xdr:col>76</xdr:col>
      <xdr:colOff>114300</xdr:colOff>
      <xdr:row>57</xdr:row>
      <xdr:rowOff>104889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841530"/>
          <a:ext cx="889000" cy="3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65610</xdr:rowOff>
    </xdr:from>
    <xdr:to>
      <xdr:col>76</xdr:col>
      <xdr:colOff>165100</xdr:colOff>
      <xdr:row>56</xdr:row>
      <xdr:rowOff>167210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12287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4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104889</xdr:rowOff>
    </xdr:from>
    <xdr:to>
      <xdr:col>71</xdr:col>
      <xdr:colOff>177800</xdr:colOff>
      <xdr:row>57</xdr:row>
      <xdr:rowOff>115812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877539"/>
          <a:ext cx="889000" cy="1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98758</xdr:rowOff>
    </xdr:from>
    <xdr:to>
      <xdr:col>72</xdr:col>
      <xdr:colOff>38100</xdr:colOff>
      <xdr:row>57</xdr:row>
      <xdr:rowOff>28908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69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45435</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4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141715</xdr:rowOff>
    </xdr:from>
    <xdr:to>
      <xdr:col>67</xdr:col>
      <xdr:colOff>101600</xdr:colOff>
      <xdr:row>57</xdr:row>
      <xdr:rowOff>71865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88392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51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23900</xdr:rowOff>
    </xdr:from>
    <xdr:to>
      <xdr:col>85</xdr:col>
      <xdr:colOff>177800</xdr:colOff>
      <xdr:row>57</xdr:row>
      <xdr:rowOff>125500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7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110277</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71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7322</xdr:rowOff>
    </xdr:from>
    <xdr:to>
      <xdr:col>81</xdr:col>
      <xdr:colOff>101600</xdr:colOff>
      <xdr:row>57</xdr:row>
      <xdr:rowOff>108922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7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100049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87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18080</xdr:rowOff>
    </xdr:from>
    <xdr:to>
      <xdr:col>76</xdr:col>
      <xdr:colOff>165100</xdr:colOff>
      <xdr:row>57</xdr:row>
      <xdr:rowOff>119680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79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110807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88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54089</xdr:rowOff>
    </xdr:from>
    <xdr:to>
      <xdr:col>72</xdr:col>
      <xdr:colOff>38100</xdr:colOff>
      <xdr:row>57</xdr:row>
      <xdr:rowOff>155689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2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146816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91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65012</xdr:rowOff>
    </xdr:from>
    <xdr:to>
      <xdr:col>67</xdr:col>
      <xdr:colOff>101600</xdr:colOff>
      <xdr:row>57</xdr:row>
      <xdr:rowOff>166612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8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157739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93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148844</xdr:rowOff>
    </xdr:from>
    <xdr:to>
      <xdr:col>85</xdr:col>
      <xdr:colOff>126364</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321794"/>
          <a:ext cx="1269" cy="1267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95521</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9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148844</xdr:rowOff>
    </xdr:from>
    <xdr:to>
      <xdr:col>86</xdr:col>
      <xdr:colOff>25400</xdr:colOff>
      <xdr:row>71</xdr:row>
      <xdr:rowOff>148844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32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42641</xdr:rowOff>
    </xdr:from>
    <xdr:to>
      <xdr:col>85</xdr:col>
      <xdr:colOff>127000</xdr:colOff>
      <xdr:row>79</xdr:row>
      <xdr:rowOff>43078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5481300" y="13587191"/>
          <a:ext cx="838200" cy="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56818</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8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33941</xdr:rowOff>
    </xdr:from>
    <xdr:to>
      <xdr:col>85</xdr:col>
      <xdr:colOff>177800</xdr:colOff>
      <xdr:row>78</xdr:row>
      <xdr:rowOff>135541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43078</xdr:rowOff>
    </xdr:from>
    <xdr:to>
      <xdr:col>81</xdr:col>
      <xdr:colOff>50800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4592300" y="1358762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33407</xdr:rowOff>
    </xdr:from>
    <xdr:to>
      <xdr:col>81</xdr:col>
      <xdr:colOff>101600</xdr:colOff>
      <xdr:row>78</xdr:row>
      <xdr:rowOff>135007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151534</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8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65106</xdr:rowOff>
    </xdr:from>
    <xdr:to>
      <xdr:col>76</xdr:col>
      <xdr:colOff>165100</xdr:colOff>
      <xdr:row>78</xdr:row>
      <xdr:rowOff>166706</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11783</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213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40590</xdr:rowOff>
    </xdr:from>
    <xdr:to>
      <xdr:col>72</xdr:col>
      <xdr:colOff>38100</xdr:colOff>
      <xdr:row>78</xdr:row>
      <xdr:rowOff>142190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4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158717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18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75718</xdr:rowOff>
    </xdr:from>
    <xdr:to>
      <xdr:col>67</xdr:col>
      <xdr:colOff>101600</xdr:colOff>
      <xdr:row>79</xdr:row>
      <xdr:rowOff>5868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22395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2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163291</xdr:rowOff>
    </xdr:from>
    <xdr:to>
      <xdr:col>85</xdr:col>
      <xdr:colOff>177800</xdr:colOff>
      <xdr:row>79</xdr:row>
      <xdr:rowOff>93441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53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78218</xdr:rowOff>
    </xdr:from>
    <xdr:ext cx="313932"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451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163728</xdr:rowOff>
    </xdr:from>
    <xdr:to>
      <xdr:col>81</xdr:col>
      <xdr:colOff>101600</xdr:colOff>
      <xdr:row>79</xdr:row>
      <xdr:rowOff>93878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53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85005</xdr:rowOff>
    </xdr:from>
    <xdr:ext cx="313932"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24333" y="13629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76857</xdr:rowOff>
    </xdr:from>
    <xdr:to>
      <xdr:col>85</xdr:col>
      <xdr:colOff>126364</xdr:colOff>
      <xdr:row>99</xdr:row>
      <xdr:rowOff>11768</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678807"/>
          <a:ext cx="1269" cy="1306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15595</xdr:rowOff>
    </xdr:from>
    <xdr:ext cx="469744"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989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11768</xdr:rowOff>
    </xdr:from>
    <xdr:to>
      <xdr:col>86</xdr:col>
      <xdr:colOff>25400</xdr:colOff>
      <xdr:row>99</xdr:row>
      <xdr:rowOff>11768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985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23534</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45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76857</xdr:rowOff>
    </xdr:from>
    <xdr:to>
      <xdr:col>86</xdr:col>
      <xdr:colOff>25400</xdr:colOff>
      <xdr:row>91</xdr:row>
      <xdr:rowOff>76857</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678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94430</xdr:rowOff>
    </xdr:from>
    <xdr:to>
      <xdr:col>85</xdr:col>
      <xdr:colOff>127000</xdr:colOff>
      <xdr:row>96</xdr:row>
      <xdr:rowOff>120611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553630"/>
          <a:ext cx="838200" cy="2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49857</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337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26980</xdr:rowOff>
    </xdr:from>
    <xdr:to>
      <xdr:col>85</xdr:col>
      <xdr:colOff>177800</xdr:colOff>
      <xdr:row>96</xdr:row>
      <xdr:rowOff>128580</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4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120611</xdr:rowOff>
    </xdr:from>
    <xdr:to>
      <xdr:col>81</xdr:col>
      <xdr:colOff>50800</xdr:colOff>
      <xdr:row>97</xdr:row>
      <xdr:rowOff>1870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579811"/>
          <a:ext cx="889000" cy="5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52316</xdr:rowOff>
    </xdr:from>
    <xdr:to>
      <xdr:col>81</xdr:col>
      <xdr:colOff>101600</xdr:colOff>
      <xdr:row>96</xdr:row>
      <xdr:rowOff>153916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1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170443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28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1870</xdr:rowOff>
    </xdr:from>
    <xdr:to>
      <xdr:col>76</xdr:col>
      <xdr:colOff>114300</xdr:colOff>
      <xdr:row>97</xdr:row>
      <xdr:rowOff>20782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632520"/>
          <a:ext cx="889000" cy="1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66810</xdr:rowOff>
    </xdr:from>
    <xdr:to>
      <xdr:col>76</xdr:col>
      <xdr:colOff>165100</xdr:colOff>
      <xdr:row>96</xdr:row>
      <xdr:rowOff>168410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52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13487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0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20782</xdr:rowOff>
    </xdr:from>
    <xdr:to>
      <xdr:col>71</xdr:col>
      <xdr:colOff>177800</xdr:colOff>
      <xdr:row>97</xdr:row>
      <xdr:rowOff>49129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651432"/>
          <a:ext cx="8890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96101</xdr:rowOff>
    </xdr:from>
    <xdr:to>
      <xdr:col>72</xdr:col>
      <xdr:colOff>38100</xdr:colOff>
      <xdr:row>97</xdr:row>
      <xdr:rowOff>26251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5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42778</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3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109048</xdr:rowOff>
    </xdr:from>
    <xdr:to>
      <xdr:col>67</xdr:col>
      <xdr:colOff>101600</xdr:colOff>
      <xdr:row>97</xdr:row>
      <xdr:rowOff>39198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55725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34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43630</xdr:rowOff>
    </xdr:from>
    <xdr:to>
      <xdr:col>85</xdr:col>
      <xdr:colOff>177800</xdr:colOff>
      <xdr:row>96</xdr:row>
      <xdr:rowOff>145230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50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22057</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48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69811</xdr:rowOff>
    </xdr:from>
    <xdr:to>
      <xdr:col>81</xdr:col>
      <xdr:colOff>101600</xdr:colOff>
      <xdr:row>96</xdr:row>
      <xdr:rowOff>171411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52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162538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621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122520</xdr:rowOff>
    </xdr:from>
    <xdr:to>
      <xdr:col>76</xdr:col>
      <xdr:colOff>165100</xdr:colOff>
      <xdr:row>97</xdr:row>
      <xdr:rowOff>52670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58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43797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67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141432</xdr:rowOff>
    </xdr:from>
    <xdr:to>
      <xdr:col>72</xdr:col>
      <xdr:colOff>38100</xdr:colOff>
      <xdr:row>97</xdr:row>
      <xdr:rowOff>71582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0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62709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69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169779</xdr:rowOff>
    </xdr:from>
    <xdr:to>
      <xdr:col>67</xdr:col>
      <xdr:colOff>101600</xdr:colOff>
      <xdr:row>97</xdr:row>
      <xdr:rowOff>99929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2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91056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72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155702</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299202"/>
          <a:ext cx="1269" cy="1431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51071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37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102379</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07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155702</xdr:rowOff>
    </xdr:from>
    <xdr:to>
      <xdr:col>116</xdr:col>
      <xdr:colOff>152400</xdr:colOff>
      <xdr:row>30</xdr:row>
      <xdr:rowOff>155702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29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139971</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8362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117094</xdr:rowOff>
    </xdr:from>
    <xdr:to>
      <xdr:col>116</xdr:col>
      <xdr:colOff>114300</xdr:colOff>
      <xdr:row>39</xdr:row>
      <xdr:rowOff>47244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131572</xdr:rowOff>
    </xdr:from>
    <xdr:to>
      <xdr:col>107</xdr:col>
      <xdr:colOff>101600</xdr:colOff>
      <xdr:row>39</xdr:row>
      <xdr:rowOff>61722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64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78249</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4218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21844</xdr:rowOff>
    </xdr:from>
    <xdr:to>
      <xdr:col>102</xdr:col>
      <xdr:colOff>165100</xdr:colOff>
      <xdr:row>36</xdr:row>
      <xdr:rowOff>123444</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19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139971</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5969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86614</xdr:rowOff>
    </xdr:from>
    <xdr:to>
      <xdr:col>98</xdr:col>
      <xdr:colOff>38100</xdr:colOff>
      <xdr:row>39</xdr:row>
      <xdr:rowOff>16764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33291</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376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95521</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610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公共施設整備基金の積立金により、大きく増加している。民生費については、前年度に、国の施策である「住民税非課税世帯等に対する臨時特別給付金」「子育て世帯への臨時特別給付金」があったことから減となった。商工費は地域振興券発行事業の皆増により大きく増加している。公債費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年度過疎対策事業債の元金償還が開始したことから増加となっている。令和５年度以降は、新庁舎建設を予定していることから総務費が増加し、財源を地方債とすることから公債費の増が見込まれる。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財政調整基金残高は、前年度からの繰越金の増により積立金が増となったほか、町税及び地方消費税交付金の増等により、取り崩しを回避しており、前年度から</a:t>
          </a:r>
          <a:r>
            <a:rPr kumimoji="1" lang="en-US" altLang="ja-JP" sz="1400">
              <a:latin typeface="ＭＳ ゴシック" pitchFamily="49" charset="-128"/>
              <a:ea typeface="ＭＳ ゴシック" pitchFamily="49" charset="-128"/>
            </a:rPr>
            <a:t>214</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また、実質収支額は、公共施設整備基金に</a:t>
          </a:r>
          <a:r>
            <a:rPr kumimoji="1" lang="en-US" altLang="ja-JP" sz="1400">
              <a:latin typeface="ＭＳ ゴシック" pitchFamily="49" charset="-128"/>
              <a:ea typeface="ＭＳ ゴシック" pitchFamily="49" charset="-128"/>
            </a:rPr>
            <a:t>300</a:t>
          </a:r>
          <a:r>
            <a:rPr kumimoji="1" lang="ja-JP" altLang="en-US" sz="1400">
              <a:latin typeface="ＭＳ ゴシック" pitchFamily="49" charset="-128"/>
              <a:ea typeface="ＭＳ ゴシック" pitchFamily="49" charset="-128"/>
            </a:rPr>
            <a:t>百万円を積立てたことなどにより、</a:t>
          </a:r>
          <a:r>
            <a:rPr kumimoji="1" lang="en-US" altLang="ja-JP" sz="1400">
              <a:latin typeface="ＭＳ ゴシック" pitchFamily="49" charset="-128"/>
              <a:ea typeface="ＭＳ ゴシック" pitchFamily="49" charset="-128"/>
            </a:rPr>
            <a:t>216</a:t>
          </a:r>
          <a:r>
            <a:rPr kumimoji="1" lang="ja-JP" altLang="en-US" sz="1400">
              <a:latin typeface="ＭＳ ゴシック" pitchFamily="49" charset="-128"/>
              <a:ea typeface="ＭＳ ゴシック" pitchFamily="49" charset="-128"/>
            </a:rPr>
            <a:t>百万円の減となっている。</a:t>
          </a:r>
        </a:p>
        <a:p>
          <a:r>
            <a:rPr kumimoji="1" lang="ja-JP" altLang="en-US" sz="1400">
              <a:latin typeface="ＭＳ ゴシック" pitchFamily="49" charset="-128"/>
              <a:ea typeface="ＭＳ ゴシック" pitchFamily="49" charset="-128"/>
            </a:rPr>
            <a:t>　引き続き、事業の見直しや施設の統廃合など抜本的な改善を検討し、健全な行財政運営に努めていく。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令和３年度決算は、一般会計において町税の増や地方消費税交付金の増、繰越金の増など国の経済政策により黒字が一過的に増加したため、令和４年度は大きく減少した。</a:t>
          </a:r>
        </a:p>
        <a:p>
          <a:r>
            <a:rPr kumimoji="1" lang="ja-JP" altLang="en-US" sz="1400">
              <a:latin typeface="ＭＳ ゴシック" pitchFamily="49" charset="-128"/>
              <a:ea typeface="ＭＳ ゴシック" pitchFamily="49" charset="-128"/>
            </a:rPr>
            <a:t>　連結決算対象会計では、赤字は発生していない。今後は、高齢化の影響により医療や介護の給付費の増加が見込まれる。そのため、保険料の見直しを含めて各会計で適正な運営に努めていく必要がある。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92" t="s">
        <v>83</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75" thickBot="1" x14ac:dyDescent="0.2">
      <c r="B2" s="176" t="s">
        <v>84</v>
      </c>
      <c r="C2" s="176"/>
      <c r="D2" s="177"/>
    </row>
    <row r="3" spans="1:119" ht="18.75" customHeight="1" thickBot="1" x14ac:dyDescent="0.2">
      <c r="A3" s="175"/>
      <c r="B3" s="393" t="s">
        <v>85</v>
      </c>
      <c r="C3" s="394"/>
      <c r="D3" s="394"/>
      <c r="E3" s="395"/>
      <c r="F3" s="395"/>
      <c r="G3" s="395"/>
      <c r="H3" s="395"/>
      <c r="I3" s="395"/>
      <c r="J3" s="395"/>
      <c r="K3" s="395"/>
      <c r="L3" s="395" t="s">
        <v>86</v>
      </c>
      <c r="M3" s="395"/>
      <c r="N3" s="395"/>
      <c r="O3" s="395"/>
      <c r="P3" s="395"/>
      <c r="Q3" s="395"/>
      <c r="R3" s="402"/>
      <c r="S3" s="402"/>
      <c r="T3" s="402"/>
      <c r="U3" s="402"/>
      <c r="V3" s="403"/>
      <c r="W3" s="377" t="s">
        <v>87</v>
      </c>
      <c r="X3" s="378"/>
      <c r="Y3" s="378"/>
      <c r="Z3" s="378"/>
      <c r="AA3" s="378"/>
      <c r="AB3" s="394"/>
      <c r="AC3" s="402" t="s">
        <v>88</v>
      </c>
      <c r="AD3" s="378"/>
      <c r="AE3" s="378"/>
      <c r="AF3" s="378"/>
      <c r="AG3" s="378"/>
      <c r="AH3" s="378"/>
      <c r="AI3" s="378"/>
      <c r="AJ3" s="378"/>
      <c r="AK3" s="378"/>
      <c r="AL3" s="379"/>
      <c r="AM3" s="377" t="s">
        <v>89</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90</v>
      </c>
      <c r="BO3" s="378"/>
      <c r="BP3" s="378"/>
      <c r="BQ3" s="378"/>
      <c r="BR3" s="378"/>
      <c r="BS3" s="378"/>
      <c r="BT3" s="378"/>
      <c r="BU3" s="379"/>
      <c r="BV3" s="377" t="s">
        <v>91</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92</v>
      </c>
      <c r="CU3" s="378"/>
      <c r="CV3" s="378"/>
      <c r="CW3" s="378"/>
      <c r="CX3" s="378"/>
      <c r="CY3" s="378"/>
      <c r="CZ3" s="378"/>
      <c r="DA3" s="379"/>
      <c r="DB3" s="377" t="s">
        <v>93</v>
      </c>
      <c r="DC3" s="378"/>
      <c r="DD3" s="378"/>
      <c r="DE3" s="378"/>
      <c r="DF3" s="378"/>
      <c r="DG3" s="378"/>
      <c r="DH3" s="378"/>
      <c r="DI3" s="379"/>
    </row>
    <row r="4" spans="1:119" ht="18.75" customHeight="1" x14ac:dyDescent="0.15">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94</v>
      </c>
      <c r="AZ4" s="381"/>
      <c r="BA4" s="381"/>
      <c r="BB4" s="381"/>
      <c r="BC4" s="381"/>
      <c r="BD4" s="381"/>
      <c r="BE4" s="381"/>
      <c r="BF4" s="381"/>
      <c r="BG4" s="381"/>
      <c r="BH4" s="381"/>
      <c r="BI4" s="381"/>
      <c r="BJ4" s="381"/>
      <c r="BK4" s="381"/>
      <c r="BL4" s="381"/>
      <c r="BM4" s="382"/>
      <c r="BN4" s="383">
        <v>7663635</v>
      </c>
      <c r="BO4" s="384"/>
      <c r="BP4" s="384"/>
      <c r="BQ4" s="384"/>
      <c r="BR4" s="384"/>
      <c r="BS4" s="384"/>
      <c r="BT4" s="384"/>
      <c r="BU4" s="385"/>
      <c r="BV4" s="383">
        <v>7820205</v>
      </c>
      <c r="BW4" s="384"/>
      <c r="BX4" s="384"/>
      <c r="BY4" s="384"/>
      <c r="BZ4" s="384"/>
      <c r="CA4" s="384"/>
      <c r="CB4" s="384"/>
      <c r="CC4" s="385"/>
      <c r="CD4" s="386" t="s">
        <v>95</v>
      </c>
      <c r="CE4" s="387"/>
      <c r="CF4" s="387"/>
      <c r="CG4" s="387"/>
      <c r="CH4" s="387"/>
      <c r="CI4" s="387"/>
      <c r="CJ4" s="387"/>
      <c r="CK4" s="387"/>
      <c r="CL4" s="387"/>
      <c r="CM4" s="387"/>
      <c r="CN4" s="387"/>
      <c r="CO4" s="387"/>
      <c r="CP4" s="387"/>
      <c r="CQ4" s="387"/>
      <c r="CR4" s="387"/>
      <c r="CS4" s="388"/>
      <c r="CT4" s="389">
        <v>4.2</v>
      </c>
      <c r="CU4" s="390"/>
      <c r="CV4" s="390"/>
      <c r="CW4" s="390"/>
      <c r="CX4" s="390"/>
      <c r="CY4" s="390"/>
      <c r="CZ4" s="390"/>
      <c r="DA4" s="391"/>
      <c r="DB4" s="389">
        <v>9.1</v>
      </c>
      <c r="DC4" s="390"/>
      <c r="DD4" s="390"/>
      <c r="DE4" s="390"/>
      <c r="DF4" s="390"/>
      <c r="DG4" s="390"/>
      <c r="DH4" s="390"/>
      <c r="DI4" s="391"/>
    </row>
    <row r="5" spans="1:119" ht="18.75" customHeight="1" x14ac:dyDescent="0.15">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96</v>
      </c>
      <c r="AN5" s="450"/>
      <c r="AO5" s="450"/>
      <c r="AP5" s="450"/>
      <c r="AQ5" s="450"/>
      <c r="AR5" s="450"/>
      <c r="AS5" s="450"/>
      <c r="AT5" s="451"/>
      <c r="AU5" s="452" t="s">
        <v>97</v>
      </c>
      <c r="AV5" s="453"/>
      <c r="AW5" s="453"/>
      <c r="AX5" s="453"/>
      <c r="AY5" s="454" t="s">
        <v>98</v>
      </c>
      <c r="AZ5" s="455"/>
      <c r="BA5" s="455"/>
      <c r="BB5" s="455"/>
      <c r="BC5" s="455"/>
      <c r="BD5" s="455"/>
      <c r="BE5" s="455"/>
      <c r="BF5" s="455"/>
      <c r="BG5" s="455"/>
      <c r="BH5" s="455"/>
      <c r="BI5" s="455"/>
      <c r="BJ5" s="455"/>
      <c r="BK5" s="455"/>
      <c r="BL5" s="455"/>
      <c r="BM5" s="456"/>
      <c r="BN5" s="420">
        <v>7487109</v>
      </c>
      <c r="BO5" s="421"/>
      <c r="BP5" s="421"/>
      <c r="BQ5" s="421"/>
      <c r="BR5" s="421"/>
      <c r="BS5" s="421"/>
      <c r="BT5" s="421"/>
      <c r="BU5" s="422"/>
      <c r="BV5" s="420">
        <v>7417236</v>
      </c>
      <c r="BW5" s="421"/>
      <c r="BX5" s="421"/>
      <c r="BY5" s="421"/>
      <c r="BZ5" s="421"/>
      <c r="CA5" s="421"/>
      <c r="CB5" s="421"/>
      <c r="CC5" s="422"/>
      <c r="CD5" s="423" t="s">
        <v>99</v>
      </c>
      <c r="CE5" s="424"/>
      <c r="CF5" s="424"/>
      <c r="CG5" s="424"/>
      <c r="CH5" s="424"/>
      <c r="CI5" s="424"/>
      <c r="CJ5" s="424"/>
      <c r="CK5" s="424"/>
      <c r="CL5" s="424"/>
      <c r="CM5" s="424"/>
      <c r="CN5" s="424"/>
      <c r="CO5" s="424"/>
      <c r="CP5" s="424"/>
      <c r="CQ5" s="424"/>
      <c r="CR5" s="424"/>
      <c r="CS5" s="425"/>
      <c r="CT5" s="417">
        <v>97.8</v>
      </c>
      <c r="CU5" s="418"/>
      <c r="CV5" s="418"/>
      <c r="CW5" s="418"/>
      <c r="CX5" s="418"/>
      <c r="CY5" s="418"/>
      <c r="CZ5" s="418"/>
      <c r="DA5" s="419"/>
      <c r="DB5" s="417">
        <v>91.3</v>
      </c>
      <c r="DC5" s="418"/>
      <c r="DD5" s="418"/>
      <c r="DE5" s="418"/>
      <c r="DF5" s="418"/>
      <c r="DG5" s="418"/>
      <c r="DH5" s="418"/>
      <c r="DI5" s="419"/>
    </row>
    <row r="6" spans="1:119" ht="18.75" customHeight="1" x14ac:dyDescent="0.15">
      <c r="A6" s="175"/>
      <c r="B6" s="426" t="s">
        <v>100</v>
      </c>
      <c r="C6" s="427"/>
      <c r="D6" s="427"/>
      <c r="E6" s="428"/>
      <c r="F6" s="428"/>
      <c r="G6" s="428"/>
      <c r="H6" s="428"/>
      <c r="I6" s="428"/>
      <c r="J6" s="428"/>
      <c r="K6" s="428"/>
      <c r="L6" s="428" t="s">
        <v>101</v>
      </c>
      <c r="M6" s="428"/>
      <c r="N6" s="428"/>
      <c r="O6" s="428"/>
      <c r="P6" s="428"/>
      <c r="Q6" s="428"/>
      <c r="R6" s="432"/>
      <c r="S6" s="432"/>
      <c r="T6" s="432"/>
      <c r="U6" s="432"/>
      <c r="V6" s="433"/>
      <c r="W6" s="436" t="s">
        <v>102</v>
      </c>
      <c r="X6" s="437"/>
      <c r="Y6" s="437"/>
      <c r="Z6" s="437"/>
      <c r="AA6" s="437"/>
      <c r="AB6" s="427"/>
      <c r="AC6" s="440" t="s">
        <v>103</v>
      </c>
      <c r="AD6" s="441"/>
      <c r="AE6" s="441"/>
      <c r="AF6" s="441"/>
      <c r="AG6" s="441"/>
      <c r="AH6" s="441"/>
      <c r="AI6" s="441"/>
      <c r="AJ6" s="441"/>
      <c r="AK6" s="441"/>
      <c r="AL6" s="442"/>
      <c r="AM6" s="449" t="s">
        <v>104</v>
      </c>
      <c r="AN6" s="450"/>
      <c r="AO6" s="450"/>
      <c r="AP6" s="450"/>
      <c r="AQ6" s="450"/>
      <c r="AR6" s="450"/>
      <c r="AS6" s="450"/>
      <c r="AT6" s="451"/>
      <c r="AU6" s="452" t="s">
        <v>97</v>
      </c>
      <c r="AV6" s="453"/>
      <c r="AW6" s="453"/>
      <c r="AX6" s="453"/>
      <c r="AY6" s="454" t="s">
        <v>105</v>
      </c>
      <c r="AZ6" s="455"/>
      <c r="BA6" s="455"/>
      <c r="BB6" s="455"/>
      <c r="BC6" s="455"/>
      <c r="BD6" s="455"/>
      <c r="BE6" s="455"/>
      <c r="BF6" s="455"/>
      <c r="BG6" s="455"/>
      <c r="BH6" s="455"/>
      <c r="BI6" s="455"/>
      <c r="BJ6" s="455"/>
      <c r="BK6" s="455"/>
      <c r="BL6" s="455"/>
      <c r="BM6" s="456"/>
      <c r="BN6" s="420">
        <v>176526</v>
      </c>
      <c r="BO6" s="421"/>
      <c r="BP6" s="421"/>
      <c r="BQ6" s="421"/>
      <c r="BR6" s="421"/>
      <c r="BS6" s="421"/>
      <c r="BT6" s="421"/>
      <c r="BU6" s="422"/>
      <c r="BV6" s="420">
        <v>402969</v>
      </c>
      <c r="BW6" s="421"/>
      <c r="BX6" s="421"/>
      <c r="BY6" s="421"/>
      <c r="BZ6" s="421"/>
      <c r="CA6" s="421"/>
      <c r="CB6" s="421"/>
      <c r="CC6" s="422"/>
      <c r="CD6" s="423" t="s">
        <v>106</v>
      </c>
      <c r="CE6" s="424"/>
      <c r="CF6" s="424"/>
      <c r="CG6" s="424"/>
      <c r="CH6" s="424"/>
      <c r="CI6" s="424"/>
      <c r="CJ6" s="424"/>
      <c r="CK6" s="424"/>
      <c r="CL6" s="424"/>
      <c r="CM6" s="424"/>
      <c r="CN6" s="424"/>
      <c r="CO6" s="424"/>
      <c r="CP6" s="424"/>
      <c r="CQ6" s="424"/>
      <c r="CR6" s="424"/>
      <c r="CS6" s="425"/>
      <c r="CT6" s="457">
        <v>97.8</v>
      </c>
      <c r="CU6" s="458"/>
      <c r="CV6" s="458"/>
      <c r="CW6" s="458"/>
      <c r="CX6" s="458"/>
      <c r="CY6" s="458"/>
      <c r="CZ6" s="458"/>
      <c r="DA6" s="459"/>
      <c r="DB6" s="457">
        <v>94.3</v>
      </c>
      <c r="DC6" s="458"/>
      <c r="DD6" s="458"/>
      <c r="DE6" s="458"/>
      <c r="DF6" s="458"/>
      <c r="DG6" s="458"/>
      <c r="DH6" s="458"/>
      <c r="DI6" s="459"/>
    </row>
    <row r="7" spans="1:119" ht="18.75" customHeight="1" x14ac:dyDescent="0.15">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107</v>
      </c>
      <c r="AN7" s="450"/>
      <c r="AO7" s="450"/>
      <c r="AP7" s="450"/>
      <c r="AQ7" s="450"/>
      <c r="AR7" s="450"/>
      <c r="AS7" s="450"/>
      <c r="AT7" s="451"/>
      <c r="AU7" s="452" t="s">
        <v>97</v>
      </c>
      <c r="AV7" s="453"/>
      <c r="AW7" s="453"/>
      <c r="AX7" s="453"/>
      <c r="AY7" s="454" t="s">
        <v>108</v>
      </c>
      <c r="AZ7" s="455"/>
      <c r="BA7" s="455"/>
      <c r="BB7" s="455"/>
      <c r="BC7" s="455"/>
      <c r="BD7" s="455"/>
      <c r="BE7" s="455"/>
      <c r="BF7" s="455"/>
      <c r="BG7" s="455"/>
      <c r="BH7" s="455"/>
      <c r="BI7" s="455"/>
      <c r="BJ7" s="455"/>
      <c r="BK7" s="455"/>
      <c r="BL7" s="455"/>
      <c r="BM7" s="456"/>
      <c r="BN7" s="420">
        <v>63</v>
      </c>
      <c r="BO7" s="421"/>
      <c r="BP7" s="421"/>
      <c r="BQ7" s="421"/>
      <c r="BR7" s="421"/>
      <c r="BS7" s="421"/>
      <c r="BT7" s="421"/>
      <c r="BU7" s="422"/>
      <c r="BV7" s="420">
        <v>10241</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4224036</v>
      </c>
      <c r="CU7" s="421"/>
      <c r="CV7" s="421"/>
      <c r="CW7" s="421"/>
      <c r="CX7" s="421"/>
      <c r="CY7" s="421"/>
      <c r="CZ7" s="421"/>
      <c r="DA7" s="422"/>
      <c r="DB7" s="420">
        <v>4312014</v>
      </c>
      <c r="DC7" s="421"/>
      <c r="DD7" s="421"/>
      <c r="DE7" s="421"/>
      <c r="DF7" s="421"/>
      <c r="DG7" s="421"/>
      <c r="DH7" s="421"/>
      <c r="DI7" s="422"/>
    </row>
    <row r="8" spans="1:119" ht="18.75" customHeight="1" thickBot="1" x14ac:dyDescent="0.2">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111</v>
      </c>
      <c r="AV8" s="453"/>
      <c r="AW8" s="453"/>
      <c r="AX8" s="453"/>
      <c r="AY8" s="454" t="s">
        <v>112</v>
      </c>
      <c r="AZ8" s="455"/>
      <c r="BA8" s="455"/>
      <c r="BB8" s="455"/>
      <c r="BC8" s="455"/>
      <c r="BD8" s="455"/>
      <c r="BE8" s="455"/>
      <c r="BF8" s="455"/>
      <c r="BG8" s="455"/>
      <c r="BH8" s="455"/>
      <c r="BI8" s="455"/>
      <c r="BJ8" s="455"/>
      <c r="BK8" s="455"/>
      <c r="BL8" s="455"/>
      <c r="BM8" s="456"/>
      <c r="BN8" s="420">
        <v>176463</v>
      </c>
      <c r="BO8" s="421"/>
      <c r="BP8" s="421"/>
      <c r="BQ8" s="421"/>
      <c r="BR8" s="421"/>
      <c r="BS8" s="421"/>
      <c r="BT8" s="421"/>
      <c r="BU8" s="422"/>
      <c r="BV8" s="420">
        <v>392728</v>
      </c>
      <c r="BW8" s="421"/>
      <c r="BX8" s="421"/>
      <c r="BY8" s="421"/>
      <c r="BZ8" s="421"/>
      <c r="CA8" s="421"/>
      <c r="CB8" s="421"/>
      <c r="CC8" s="422"/>
      <c r="CD8" s="423" t="s">
        <v>113</v>
      </c>
      <c r="CE8" s="424"/>
      <c r="CF8" s="424"/>
      <c r="CG8" s="424"/>
      <c r="CH8" s="424"/>
      <c r="CI8" s="424"/>
      <c r="CJ8" s="424"/>
      <c r="CK8" s="424"/>
      <c r="CL8" s="424"/>
      <c r="CM8" s="424"/>
      <c r="CN8" s="424"/>
      <c r="CO8" s="424"/>
      <c r="CP8" s="424"/>
      <c r="CQ8" s="424"/>
      <c r="CR8" s="424"/>
      <c r="CS8" s="425"/>
      <c r="CT8" s="460">
        <v>0.37</v>
      </c>
      <c r="CU8" s="461"/>
      <c r="CV8" s="461"/>
      <c r="CW8" s="461"/>
      <c r="CX8" s="461"/>
      <c r="CY8" s="461"/>
      <c r="CZ8" s="461"/>
      <c r="DA8" s="462"/>
      <c r="DB8" s="460">
        <v>0.38</v>
      </c>
      <c r="DC8" s="461"/>
      <c r="DD8" s="461"/>
      <c r="DE8" s="461"/>
      <c r="DF8" s="461"/>
      <c r="DG8" s="461"/>
      <c r="DH8" s="461"/>
      <c r="DI8" s="462"/>
    </row>
    <row r="9" spans="1:119" ht="18.75" customHeight="1" thickBot="1" x14ac:dyDescent="0.2">
      <c r="A9" s="175"/>
      <c r="B9" s="414" t="s">
        <v>114</v>
      </c>
      <c r="C9" s="415"/>
      <c r="D9" s="415"/>
      <c r="E9" s="415"/>
      <c r="F9" s="415"/>
      <c r="G9" s="415"/>
      <c r="H9" s="415"/>
      <c r="I9" s="415"/>
      <c r="J9" s="415"/>
      <c r="K9" s="463"/>
      <c r="L9" s="464" t="s">
        <v>115</v>
      </c>
      <c r="M9" s="465"/>
      <c r="N9" s="465"/>
      <c r="O9" s="465"/>
      <c r="P9" s="465"/>
      <c r="Q9" s="466"/>
      <c r="R9" s="467">
        <v>12374</v>
      </c>
      <c r="S9" s="468"/>
      <c r="T9" s="468"/>
      <c r="U9" s="468"/>
      <c r="V9" s="469"/>
      <c r="W9" s="377" t="s">
        <v>116</v>
      </c>
      <c r="X9" s="378"/>
      <c r="Y9" s="378"/>
      <c r="Z9" s="378"/>
      <c r="AA9" s="378"/>
      <c r="AB9" s="378"/>
      <c r="AC9" s="378"/>
      <c r="AD9" s="378"/>
      <c r="AE9" s="378"/>
      <c r="AF9" s="378"/>
      <c r="AG9" s="378"/>
      <c r="AH9" s="378"/>
      <c r="AI9" s="378"/>
      <c r="AJ9" s="378"/>
      <c r="AK9" s="378"/>
      <c r="AL9" s="379"/>
      <c r="AM9" s="449" t="s">
        <v>117</v>
      </c>
      <c r="AN9" s="450"/>
      <c r="AO9" s="450"/>
      <c r="AP9" s="450"/>
      <c r="AQ9" s="450"/>
      <c r="AR9" s="450"/>
      <c r="AS9" s="450"/>
      <c r="AT9" s="451"/>
      <c r="AU9" s="452" t="s">
        <v>118</v>
      </c>
      <c r="AV9" s="453"/>
      <c r="AW9" s="453"/>
      <c r="AX9" s="453"/>
      <c r="AY9" s="454" t="s">
        <v>119</v>
      </c>
      <c r="AZ9" s="455"/>
      <c r="BA9" s="455"/>
      <c r="BB9" s="455"/>
      <c r="BC9" s="455"/>
      <c r="BD9" s="455"/>
      <c r="BE9" s="455"/>
      <c r="BF9" s="455"/>
      <c r="BG9" s="455"/>
      <c r="BH9" s="455"/>
      <c r="BI9" s="455"/>
      <c r="BJ9" s="455"/>
      <c r="BK9" s="455"/>
      <c r="BL9" s="455"/>
      <c r="BM9" s="456"/>
      <c r="BN9" s="420">
        <v>-216265</v>
      </c>
      <c r="BO9" s="421"/>
      <c r="BP9" s="421"/>
      <c r="BQ9" s="421"/>
      <c r="BR9" s="421"/>
      <c r="BS9" s="421"/>
      <c r="BT9" s="421"/>
      <c r="BU9" s="422"/>
      <c r="BV9" s="420">
        <v>249719</v>
      </c>
      <c r="BW9" s="421"/>
      <c r="BX9" s="421"/>
      <c r="BY9" s="421"/>
      <c r="BZ9" s="421"/>
      <c r="CA9" s="421"/>
      <c r="CB9" s="421"/>
      <c r="CC9" s="422"/>
      <c r="CD9" s="423" t="s">
        <v>120</v>
      </c>
      <c r="CE9" s="424"/>
      <c r="CF9" s="424"/>
      <c r="CG9" s="424"/>
      <c r="CH9" s="424"/>
      <c r="CI9" s="424"/>
      <c r="CJ9" s="424"/>
      <c r="CK9" s="424"/>
      <c r="CL9" s="424"/>
      <c r="CM9" s="424"/>
      <c r="CN9" s="424"/>
      <c r="CO9" s="424"/>
      <c r="CP9" s="424"/>
      <c r="CQ9" s="424"/>
      <c r="CR9" s="424"/>
      <c r="CS9" s="425"/>
      <c r="CT9" s="417">
        <v>13.1</v>
      </c>
      <c r="CU9" s="418"/>
      <c r="CV9" s="418"/>
      <c r="CW9" s="418"/>
      <c r="CX9" s="418"/>
      <c r="CY9" s="418"/>
      <c r="CZ9" s="418"/>
      <c r="DA9" s="419"/>
      <c r="DB9" s="417">
        <v>13.2</v>
      </c>
      <c r="DC9" s="418"/>
      <c r="DD9" s="418"/>
      <c r="DE9" s="418"/>
      <c r="DF9" s="418"/>
      <c r="DG9" s="418"/>
      <c r="DH9" s="418"/>
      <c r="DI9" s="419"/>
    </row>
    <row r="10" spans="1:119" ht="18.75" customHeight="1" thickBot="1" x14ac:dyDescent="0.2">
      <c r="A10" s="175"/>
      <c r="B10" s="414"/>
      <c r="C10" s="415"/>
      <c r="D10" s="415"/>
      <c r="E10" s="415"/>
      <c r="F10" s="415"/>
      <c r="G10" s="415"/>
      <c r="H10" s="415"/>
      <c r="I10" s="415"/>
      <c r="J10" s="415"/>
      <c r="K10" s="463"/>
      <c r="L10" s="470" t="s">
        <v>121</v>
      </c>
      <c r="M10" s="450"/>
      <c r="N10" s="450"/>
      <c r="O10" s="450"/>
      <c r="P10" s="450"/>
      <c r="Q10" s="451"/>
      <c r="R10" s="471">
        <v>13524</v>
      </c>
      <c r="S10" s="472"/>
      <c r="T10" s="472"/>
      <c r="U10" s="472"/>
      <c r="V10" s="473"/>
      <c r="W10" s="408"/>
      <c r="X10" s="409"/>
      <c r="Y10" s="409"/>
      <c r="Z10" s="409"/>
      <c r="AA10" s="409"/>
      <c r="AB10" s="409"/>
      <c r="AC10" s="409"/>
      <c r="AD10" s="409"/>
      <c r="AE10" s="409"/>
      <c r="AF10" s="409"/>
      <c r="AG10" s="409"/>
      <c r="AH10" s="409"/>
      <c r="AI10" s="409"/>
      <c r="AJ10" s="409"/>
      <c r="AK10" s="409"/>
      <c r="AL10" s="412"/>
      <c r="AM10" s="449" t="s">
        <v>122</v>
      </c>
      <c r="AN10" s="450"/>
      <c r="AO10" s="450"/>
      <c r="AP10" s="450"/>
      <c r="AQ10" s="450"/>
      <c r="AR10" s="450"/>
      <c r="AS10" s="450"/>
      <c r="AT10" s="451"/>
      <c r="AU10" s="452" t="s">
        <v>123</v>
      </c>
      <c r="AV10" s="453"/>
      <c r="AW10" s="453"/>
      <c r="AX10" s="453"/>
      <c r="AY10" s="454" t="s">
        <v>124</v>
      </c>
      <c r="AZ10" s="455"/>
      <c r="BA10" s="455"/>
      <c r="BB10" s="455"/>
      <c r="BC10" s="455"/>
      <c r="BD10" s="455"/>
      <c r="BE10" s="455"/>
      <c r="BF10" s="455"/>
      <c r="BG10" s="455"/>
      <c r="BH10" s="455"/>
      <c r="BI10" s="455"/>
      <c r="BJ10" s="455"/>
      <c r="BK10" s="455"/>
      <c r="BL10" s="455"/>
      <c r="BM10" s="456"/>
      <c r="BN10" s="420">
        <v>214400</v>
      </c>
      <c r="BO10" s="421"/>
      <c r="BP10" s="421"/>
      <c r="BQ10" s="421"/>
      <c r="BR10" s="421"/>
      <c r="BS10" s="421"/>
      <c r="BT10" s="421"/>
      <c r="BU10" s="422"/>
      <c r="BV10" s="420">
        <v>71600</v>
      </c>
      <c r="BW10" s="421"/>
      <c r="BX10" s="421"/>
      <c r="BY10" s="421"/>
      <c r="BZ10" s="421"/>
      <c r="CA10" s="421"/>
      <c r="CB10" s="421"/>
      <c r="CC10" s="422"/>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
      <c r="A11" s="175"/>
      <c r="B11" s="414"/>
      <c r="C11" s="415"/>
      <c r="D11" s="415"/>
      <c r="E11" s="415"/>
      <c r="F11" s="415"/>
      <c r="G11" s="415"/>
      <c r="H11" s="415"/>
      <c r="I11" s="415"/>
      <c r="J11" s="415"/>
      <c r="K11" s="463"/>
      <c r="L11" s="474" t="s">
        <v>126</v>
      </c>
      <c r="M11" s="475"/>
      <c r="N11" s="475"/>
      <c r="O11" s="475"/>
      <c r="P11" s="475"/>
      <c r="Q11" s="476"/>
      <c r="R11" s="477" t="s">
        <v>127</v>
      </c>
      <c r="S11" s="478"/>
      <c r="T11" s="478"/>
      <c r="U11" s="478"/>
      <c r="V11" s="479"/>
      <c r="W11" s="408"/>
      <c r="X11" s="409"/>
      <c r="Y11" s="409"/>
      <c r="Z11" s="409"/>
      <c r="AA11" s="409"/>
      <c r="AB11" s="409"/>
      <c r="AC11" s="409"/>
      <c r="AD11" s="409"/>
      <c r="AE11" s="409"/>
      <c r="AF11" s="409"/>
      <c r="AG11" s="409"/>
      <c r="AH11" s="409"/>
      <c r="AI11" s="409"/>
      <c r="AJ11" s="409"/>
      <c r="AK11" s="409"/>
      <c r="AL11" s="412"/>
      <c r="AM11" s="449" t="s">
        <v>128</v>
      </c>
      <c r="AN11" s="450"/>
      <c r="AO11" s="450"/>
      <c r="AP11" s="450"/>
      <c r="AQ11" s="450"/>
      <c r="AR11" s="450"/>
      <c r="AS11" s="450"/>
      <c r="AT11" s="451"/>
      <c r="AU11" s="452" t="s">
        <v>118</v>
      </c>
      <c r="AV11" s="453"/>
      <c r="AW11" s="453"/>
      <c r="AX11" s="453"/>
      <c r="AY11" s="454" t="s">
        <v>129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130</v>
      </c>
      <c r="CE11" s="424"/>
      <c r="CF11" s="424"/>
      <c r="CG11" s="424"/>
      <c r="CH11" s="424"/>
      <c r="CI11" s="424"/>
      <c r="CJ11" s="424"/>
      <c r="CK11" s="424"/>
      <c r="CL11" s="424"/>
      <c r="CM11" s="424"/>
      <c r="CN11" s="424"/>
      <c r="CO11" s="424"/>
      <c r="CP11" s="424"/>
      <c r="CQ11" s="424"/>
      <c r="CR11" s="424"/>
      <c r="CS11" s="425"/>
      <c r="CT11" s="460" t="s">
        <v>131</v>
      </c>
      <c r="CU11" s="461"/>
      <c r="CV11" s="461"/>
      <c r="CW11" s="461"/>
      <c r="CX11" s="461"/>
      <c r="CY11" s="461"/>
      <c r="CZ11" s="461"/>
      <c r="DA11" s="462"/>
      <c r="DB11" s="460" t="s">
        <v>131</v>
      </c>
      <c r="DC11" s="461"/>
      <c r="DD11" s="461"/>
      <c r="DE11" s="461"/>
      <c r="DF11" s="461"/>
      <c r="DG11" s="461"/>
      <c r="DH11" s="461"/>
      <c r="DI11" s="462"/>
    </row>
    <row r="12" spans="1:119" ht="18.75" customHeight="1" x14ac:dyDescent="0.15">
      <c r="A12" s="175"/>
      <c r="B12" s="480" t="s">
        <v>132</v>
      </c>
      <c r="C12" s="481"/>
      <c r="D12" s="481"/>
      <c r="E12" s="481"/>
      <c r="F12" s="481"/>
      <c r="G12" s="481"/>
      <c r="H12" s="481"/>
      <c r="I12" s="481"/>
      <c r="J12" s="481"/>
      <c r="K12" s="482"/>
      <c r="L12" s="489" t="s">
        <v>133</v>
      </c>
      <c r="M12" s="490"/>
      <c r="N12" s="490"/>
      <c r="O12" s="490"/>
      <c r="P12" s="490"/>
      <c r="Q12" s="491"/>
      <c r="R12" s="492">
        <v>12341</v>
      </c>
      <c r="S12" s="493"/>
      <c r="T12" s="493"/>
      <c r="U12" s="493"/>
      <c r="V12" s="494"/>
      <c r="W12" s="495" t="s">
        <v>1</v>
      </c>
      <c r="X12" s="453"/>
      <c r="Y12" s="453"/>
      <c r="Z12" s="453"/>
      <c r="AA12" s="453"/>
      <c r="AB12" s="496"/>
      <c r="AC12" s="497" t="s">
        <v>134</v>
      </c>
      <c r="AD12" s="498"/>
      <c r="AE12" s="498"/>
      <c r="AF12" s="498"/>
      <c r="AG12" s="499"/>
      <c r="AH12" s="497" t="s">
        <v>135</v>
      </c>
      <c r="AI12" s="498"/>
      <c r="AJ12" s="498"/>
      <c r="AK12" s="498"/>
      <c r="AL12" s="500"/>
      <c r="AM12" s="449" t="s">
        <v>136</v>
      </c>
      <c r="AN12" s="450"/>
      <c r="AO12" s="450"/>
      <c r="AP12" s="450"/>
      <c r="AQ12" s="450"/>
      <c r="AR12" s="450"/>
      <c r="AS12" s="450"/>
      <c r="AT12" s="451"/>
      <c r="AU12" s="452" t="s">
        <v>137</v>
      </c>
      <c r="AV12" s="453"/>
      <c r="AW12" s="453"/>
      <c r="AX12" s="453"/>
      <c r="AY12" s="454" t="s">
        <v>138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139</v>
      </c>
      <c r="CE12" s="424"/>
      <c r="CF12" s="424"/>
      <c r="CG12" s="424"/>
      <c r="CH12" s="424"/>
      <c r="CI12" s="424"/>
      <c r="CJ12" s="424"/>
      <c r="CK12" s="424"/>
      <c r="CL12" s="424"/>
      <c r="CM12" s="424"/>
      <c r="CN12" s="424"/>
      <c r="CO12" s="424"/>
      <c r="CP12" s="424"/>
      <c r="CQ12" s="424"/>
      <c r="CR12" s="424"/>
      <c r="CS12" s="425"/>
      <c r="CT12" s="460" t="s">
        <v>131</v>
      </c>
      <c r="CU12" s="461"/>
      <c r="CV12" s="461"/>
      <c r="CW12" s="461"/>
      <c r="CX12" s="461"/>
      <c r="CY12" s="461"/>
      <c r="CZ12" s="461"/>
      <c r="DA12" s="462"/>
      <c r="DB12" s="460" t="s">
        <v>140</v>
      </c>
      <c r="DC12" s="461"/>
      <c r="DD12" s="461"/>
      <c r="DE12" s="461"/>
      <c r="DF12" s="461"/>
      <c r="DG12" s="461"/>
      <c r="DH12" s="461"/>
      <c r="DI12" s="462"/>
    </row>
    <row r="13" spans="1:119" ht="18.75" customHeight="1" x14ac:dyDescent="0.15">
      <c r="A13" s="175"/>
      <c r="B13" s="483"/>
      <c r="C13" s="484"/>
      <c r="D13" s="484"/>
      <c r="E13" s="484"/>
      <c r="F13" s="484"/>
      <c r="G13" s="484"/>
      <c r="H13" s="484"/>
      <c r="I13" s="484"/>
      <c r="J13" s="484"/>
      <c r="K13" s="485"/>
      <c r="L13" s="184"/>
      <c r="M13" s="511" t="s">
        <v>141</v>
      </c>
      <c r="N13" s="512"/>
      <c r="O13" s="512"/>
      <c r="P13" s="512"/>
      <c r="Q13" s="513"/>
      <c r="R13" s="504">
        <v>12172</v>
      </c>
      <c r="S13" s="505"/>
      <c r="T13" s="505"/>
      <c r="U13" s="505"/>
      <c r="V13" s="506"/>
      <c r="W13" s="436" t="s">
        <v>142</v>
      </c>
      <c r="X13" s="437"/>
      <c r="Y13" s="437"/>
      <c r="Z13" s="437"/>
      <c r="AA13" s="437"/>
      <c r="AB13" s="427"/>
      <c r="AC13" s="471">
        <v>444</v>
      </c>
      <c r="AD13" s="472"/>
      <c r="AE13" s="472"/>
      <c r="AF13" s="472"/>
      <c r="AG13" s="514"/>
      <c r="AH13" s="471">
        <v>492</v>
      </c>
      <c r="AI13" s="472"/>
      <c r="AJ13" s="472"/>
      <c r="AK13" s="472"/>
      <c r="AL13" s="473"/>
      <c r="AM13" s="449" t="s">
        <v>143</v>
      </c>
      <c r="AN13" s="450"/>
      <c r="AO13" s="450"/>
      <c r="AP13" s="450"/>
      <c r="AQ13" s="450"/>
      <c r="AR13" s="450"/>
      <c r="AS13" s="450"/>
      <c r="AT13" s="451"/>
      <c r="AU13" s="452" t="s">
        <v>144</v>
      </c>
      <c r="AV13" s="453"/>
      <c r="AW13" s="453"/>
      <c r="AX13" s="453"/>
      <c r="AY13" s="454" t="s">
        <v>145</v>
      </c>
      <c r="AZ13" s="455"/>
      <c r="BA13" s="455"/>
      <c r="BB13" s="455"/>
      <c r="BC13" s="455"/>
      <c r="BD13" s="455"/>
      <c r="BE13" s="455"/>
      <c r="BF13" s="455"/>
      <c r="BG13" s="455"/>
      <c r="BH13" s="455"/>
      <c r="BI13" s="455"/>
      <c r="BJ13" s="455"/>
      <c r="BK13" s="455"/>
      <c r="BL13" s="455"/>
      <c r="BM13" s="456"/>
      <c r="BN13" s="420">
        <v>-1865</v>
      </c>
      <c r="BO13" s="421"/>
      <c r="BP13" s="421"/>
      <c r="BQ13" s="421"/>
      <c r="BR13" s="421"/>
      <c r="BS13" s="421"/>
      <c r="BT13" s="421"/>
      <c r="BU13" s="422"/>
      <c r="BV13" s="420">
        <v>321319</v>
      </c>
      <c r="BW13" s="421"/>
      <c r="BX13" s="421"/>
      <c r="BY13" s="421"/>
      <c r="BZ13" s="421"/>
      <c r="CA13" s="421"/>
      <c r="CB13" s="421"/>
      <c r="CC13" s="422"/>
      <c r="CD13" s="423" t="s">
        <v>146</v>
      </c>
      <c r="CE13" s="424"/>
      <c r="CF13" s="424"/>
      <c r="CG13" s="424"/>
      <c r="CH13" s="424"/>
      <c r="CI13" s="424"/>
      <c r="CJ13" s="424"/>
      <c r="CK13" s="424"/>
      <c r="CL13" s="424"/>
      <c r="CM13" s="424"/>
      <c r="CN13" s="424"/>
      <c r="CO13" s="424"/>
      <c r="CP13" s="424"/>
      <c r="CQ13" s="424"/>
      <c r="CR13" s="424"/>
      <c r="CS13" s="425"/>
      <c r="CT13" s="417">
        <v>7.3</v>
      </c>
      <c r="CU13" s="418"/>
      <c r="CV13" s="418"/>
      <c r="CW13" s="418"/>
      <c r="CX13" s="418"/>
      <c r="CY13" s="418"/>
      <c r="CZ13" s="418"/>
      <c r="DA13" s="419"/>
      <c r="DB13" s="417">
        <v>7.5</v>
      </c>
      <c r="DC13" s="418"/>
      <c r="DD13" s="418"/>
      <c r="DE13" s="418"/>
      <c r="DF13" s="418"/>
      <c r="DG13" s="418"/>
      <c r="DH13" s="418"/>
      <c r="DI13" s="419"/>
    </row>
    <row r="14" spans="1:119" ht="18.75" customHeight="1" thickBot="1" x14ac:dyDescent="0.2">
      <c r="A14" s="175"/>
      <c r="B14" s="483"/>
      <c r="C14" s="484"/>
      <c r="D14" s="484"/>
      <c r="E14" s="484"/>
      <c r="F14" s="484"/>
      <c r="G14" s="484"/>
      <c r="H14" s="484"/>
      <c r="I14" s="484"/>
      <c r="J14" s="484"/>
      <c r="K14" s="485"/>
      <c r="L14" s="501" t="s">
        <v>147</v>
      </c>
      <c r="M14" s="502"/>
      <c r="N14" s="502"/>
      <c r="O14" s="502"/>
      <c r="P14" s="502"/>
      <c r="Q14" s="503"/>
      <c r="R14" s="504">
        <v>12646</v>
      </c>
      <c r="S14" s="505"/>
      <c r="T14" s="505"/>
      <c r="U14" s="505"/>
      <c r="V14" s="506"/>
      <c r="W14" s="410"/>
      <c r="X14" s="411"/>
      <c r="Y14" s="411"/>
      <c r="Z14" s="411"/>
      <c r="AA14" s="411"/>
      <c r="AB14" s="400"/>
      <c r="AC14" s="507">
        <v>7.6</v>
      </c>
      <c r="AD14" s="508"/>
      <c r="AE14" s="508"/>
      <c r="AF14" s="508"/>
      <c r="AG14" s="509"/>
      <c r="AH14" s="507">
        <v>7.9</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148</v>
      </c>
      <c r="CE14" s="516"/>
      <c r="CF14" s="516"/>
      <c r="CG14" s="516"/>
      <c r="CH14" s="516"/>
      <c r="CI14" s="516"/>
      <c r="CJ14" s="516"/>
      <c r="CK14" s="516"/>
      <c r="CL14" s="516"/>
      <c r="CM14" s="516"/>
      <c r="CN14" s="516"/>
      <c r="CO14" s="516"/>
      <c r="CP14" s="516"/>
      <c r="CQ14" s="516"/>
      <c r="CR14" s="516"/>
      <c r="CS14" s="517"/>
      <c r="CT14" s="518" t="s">
        <v>131</v>
      </c>
      <c r="CU14" s="519"/>
      <c r="CV14" s="519"/>
      <c r="CW14" s="519"/>
      <c r="CX14" s="519"/>
      <c r="CY14" s="519"/>
      <c r="CZ14" s="519"/>
      <c r="DA14" s="520"/>
      <c r="DB14" s="518">
        <v>8.6999999999999993</v>
      </c>
      <c r="DC14" s="519"/>
      <c r="DD14" s="519"/>
      <c r="DE14" s="519"/>
      <c r="DF14" s="519"/>
      <c r="DG14" s="519"/>
      <c r="DH14" s="519"/>
      <c r="DI14" s="520"/>
    </row>
    <row r="15" spans="1:119" ht="18.75" customHeight="1" x14ac:dyDescent="0.15">
      <c r="A15" s="175"/>
      <c r="B15" s="483"/>
      <c r="C15" s="484"/>
      <c r="D15" s="484"/>
      <c r="E15" s="484"/>
      <c r="F15" s="484"/>
      <c r="G15" s="484"/>
      <c r="H15" s="484"/>
      <c r="I15" s="484"/>
      <c r="J15" s="484"/>
      <c r="K15" s="485"/>
      <c r="L15" s="184"/>
      <c r="M15" s="511" t="s">
        <v>149</v>
      </c>
      <c r="N15" s="512"/>
      <c r="O15" s="512"/>
      <c r="P15" s="512"/>
      <c r="Q15" s="513"/>
      <c r="R15" s="504">
        <v>12497</v>
      </c>
      <c r="S15" s="505"/>
      <c r="T15" s="505"/>
      <c r="U15" s="505"/>
      <c r="V15" s="506"/>
      <c r="W15" s="436" t="s">
        <v>150</v>
      </c>
      <c r="X15" s="437"/>
      <c r="Y15" s="437"/>
      <c r="Z15" s="437"/>
      <c r="AA15" s="437"/>
      <c r="AB15" s="427"/>
      <c r="AC15" s="471">
        <v>1526</v>
      </c>
      <c r="AD15" s="472"/>
      <c r="AE15" s="472"/>
      <c r="AF15" s="472"/>
      <c r="AG15" s="514"/>
      <c r="AH15" s="471">
        <v>1609</v>
      </c>
      <c r="AI15" s="472"/>
      <c r="AJ15" s="472"/>
      <c r="AK15" s="472"/>
      <c r="AL15" s="473"/>
      <c r="AM15" s="449"/>
      <c r="AN15" s="450"/>
      <c r="AO15" s="450"/>
      <c r="AP15" s="450"/>
      <c r="AQ15" s="450"/>
      <c r="AR15" s="450"/>
      <c r="AS15" s="450"/>
      <c r="AT15" s="451"/>
      <c r="AU15" s="452"/>
      <c r="AV15" s="453"/>
      <c r="AW15" s="453"/>
      <c r="AX15" s="453"/>
      <c r="AY15" s="380" t="s">
        <v>151</v>
      </c>
      <c r="AZ15" s="381"/>
      <c r="BA15" s="381"/>
      <c r="BB15" s="381"/>
      <c r="BC15" s="381"/>
      <c r="BD15" s="381"/>
      <c r="BE15" s="381"/>
      <c r="BF15" s="381"/>
      <c r="BG15" s="381"/>
      <c r="BH15" s="381"/>
      <c r="BI15" s="381"/>
      <c r="BJ15" s="381"/>
      <c r="BK15" s="381"/>
      <c r="BL15" s="381"/>
      <c r="BM15" s="382"/>
      <c r="BN15" s="383">
        <v>1378289</v>
      </c>
      <c r="BO15" s="384"/>
      <c r="BP15" s="384"/>
      <c r="BQ15" s="384"/>
      <c r="BR15" s="384"/>
      <c r="BS15" s="384"/>
      <c r="BT15" s="384"/>
      <c r="BU15" s="385"/>
      <c r="BV15" s="383">
        <v>1320758</v>
      </c>
      <c r="BW15" s="384"/>
      <c r="BX15" s="384"/>
      <c r="BY15" s="384"/>
      <c r="BZ15" s="384"/>
      <c r="CA15" s="384"/>
      <c r="CB15" s="384"/>
      <c r="CC15" s="385"/>
      <c r="CD15" s="521" t="s">
        <v>152</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15">
      <c r="A16" s="175"/>
      <c r="B16" s="483"/>
      <c r="C16" s="484"/>
      <c r="D16" s="484"/>
      <c r="E16" s="484"/>
      <c r="F16" s="484"/>
      <c r="G16" s="484"/>
      <c r="H16" s="484"/>
      <c r="I16" s="484"/>
      <c r="J16" s="484"/>
      <c r="K16" s="485"/>
      <c r="L16" s="501" t="s">
        <v>153</v>
      </c>
      <c r="M16" s="524"/>
      <c r="N16" s="524"/>
      <c r="O16" s="524"/>
      <c r="P16" s="524"/>
      <c r="Q16" s="525"/>
      <c r="R16" s="526" t="s">
        <v>154</v>
      </c>
      <c r="S16" s="527"/>
      <c r="T16" s="527"/>
      <c r="U16" s="527"/>
      <c r="V16" s="528"/>
      <c r="W16" s="410"/>
      <c r="X16" s="411"/>
      <c r="Y16" s="411"/>
      <c r="Z16" s="411"/>
      <c r="AA16" s="411"/>
      <c r="AB16" s="400"/>
      <c r="AC16" s="507">
        <v>26</v>
      </c>
      <c r="AD16" s="508"/>
      <c r="AE16" s="508"/>
      <c r="AF16" s="508"/>
      <c r="AG16" s="509"/>
      <c r="AH16" s="507">
        <v>25.8</v>
      </c>
      <c r="AI16" s="508"/>
      <c r="AJ16" s="508"/>
      <c r="AK16" s="508"/>
      <c r="AL16" s="510"/>
      <c r="AM16" s="449"/>
      <c r="AN16" s="450"/>
      <c r="AO16" s="450"/>
      <c r="AP16" s="450"/>
      <c r="AQ16" s="450"/>
      <c r="AR16" s="450"/>
      <c r="AS16" s="450"/>
      <c r="AT16" s="451"/>
      <c r="AU16" s="452"/>
      <c r="AV16" s="453"/>
      <c r="AW16" s="453"/>
      <c r="AX16" s="453"/>
      <c r="AY16" s="454" t="s">
        <v>155</v>
      </c>
      <c r="AZ16" s="455"/>
      <c r="BA16" s="455"/>
      <c r="BB16" s="455"/>
      <c r="BC16" s="455"/>
      <c r="BD16" s="455"/>
      <c r="BE16" s="455"/>
      <c r="BF16" s="455"/>
      <c r="BG16" s="455"/>
      <c r="BH16" s="455"/>
      <c r="BI16" s="455"/>
      <c r="BJ16" s="455"/>
      <c r="BK16" s="455"/>
      <c r="BL16" s="455"/>
      <c r="BM16" s="456"/>
      <c r="BN16" s="420">
        <v>3824876</v>
      </c>
      <c r="BO16" s="421"/>
      <c r="BP16" s="421"/>
      <c r="BQ16" s="421"/>
      <c r="BR16" s="421"/>
      <c r="BS16" s="421"/>
      <c r="BT16" s="421"/>
      <c r="BU16" s="422"/>
      <c r="BV16" s="420">
        <v>3789988</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
      <c r="A17" s="175"/>
      <c r="B17" s="486"/>
      <c r="C17" s="487"/>
      <c r="D17" s="487"/>
      <c r="E17" s="487"/>
      <c r="F17" s="487"/>
      <c r="G17" s="487"/>
      <c r="H17" s="487"/>
      <c r="I17" s="487"/>
      <c r="J17" s="487"/>
      <c r="K17" s="488"/>
      <c r="L17" s="189"/>
      <c r="M17" s="531" t="s">
        <v>156</v>
      </c>
      <c r="N17" s="532"/>
      <c r="O17" s="532"/>
      <c r="P17" s="532"/>
      <c r="Q17" s="533"/>
      <c r="R17" s="526" t="s">
        <v>157</v>
      </c>
      <c r="S17" s="527"/>
      <c r="T17" s="527"/>
      <c r="U17" s="527"/>
      <c r="V17" s="528"/>
      <c r="W17" s="436" t="s">
        <v>158</v>
      </c>
      <c r="X17" s="437"/>
      <c r="Y17" s="437"/>
      <c r="Z17" s="437"/>
      <c r="AA17" s="437"/>
      <c r="AB17" s="427"/>
      <c r="AC17" s="471">
        <v>3903</v>
      </c>
      <c r="AD17" s="472"/>
      <c r="AE17" s="472"/>
      <c r="AF17" s="472"/>
      <c r="AG17" s="514"/>
      <c r="AH17" s="471">
        <v>4133</v>
      </c>
      <c r="AI17" s="472"/>
      <c r="AJ17" s="472"/>
      <c r="AK17" s="472"/>
      <c r="AL17" s="473"/>
      <c r="AM17" s="449"/>
      <c r="AN17" s="450"/>
      <c r="AO17" s="450"/>
      <c r="AP17" s="450"/>
      <c r="AQ17" s="450"/>
      <c r="AR17" s="450"/>
      <c r="AS17" s="450"/>
      <c r="AT17" s="451"/>
      <c r="AU17" s="452"/>
      <c r="AV17" s="453"/>
      <c r="AW17" s="453"/>
      <c r="AX17" s="453"/>
      <c r="AY17" s="454" t="s">
        <v>159</v>
      </c>
      <c r="AZ17" s="455"/>
      <c r="BA17" s="455"/>
      <c r="BB17" s="455"/>
      <c r="BC17" s="455"/>
      <c r="BD17" s="455"/>
      <c r="BE17" s="455"/>
      <c r="BF17" s="455"/>
      <c r="BG17" s="455"/>
      <c r="BH17" s="455"/>
      <c r="BI17" s="455"/>
      <c r="BJ17" s="455"/>
      <c r="BK17" s="455"/>
      <c r="BL17" s="455"/>
      <c r="BM17" s="456"/>
      <c r="BN17" s="420">
        <v>1725134</v>
      </c>
      <c r="BO17" s="421"/>
      <c r="BP17" s="421"/>
      <c r="BQ17" s="421"/>
      <c r="BR17" s="421"/>
      <c r="BS17" s="421"/>
      <c r="BT17" s="421"/>
      <c r="BU17" s="422"/>
      <c r="BV17" s="420">
        <v>1648151</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
      <c r="A18" s="175"/>
      <c r="B18" s="542" t="s">
        <v>160</v>
      </c>
      <c r="C18" s="463"/>
      <c r="D18" s="463"/>
      <c r="E18" s="543"/>
      <c r="F18" s="543"/>
      <c r="G18" s="543"/>
      <c r="H18" s="543"/>
      <c r="I18" s="543"/>
      <c r="J18" s="543"/>
      <c r="K18" s="543"/>
      <c r="L18" s="544">
        <v>81.680000000000007</v>
      </c>
      <c r="M18" s="544"/>
      <c r="N18" s="544"/>
      <c r="O18" s="544"/>
      <c r="P18" s="544"/>
      <c r="Q18" s="544"/>
      <c r="R18" s="545"/>
      <c r="S18" s="545"/>
      <c r="T18" s="545"/>
      <c r="U18" s="545"/>
      <c r="V18" s="546"/>
      <c r="W18" s="438"/>
      <c r="X18" s="439"/>
      <c r="Y18" s="439"/>
      <c r="Z18" s="439"/>
      <c r="AA18" s="439"/>
      <c r="AB18" s="430"/>
      <c r="AC18" s="547">
        <v>66.5</v>
      </c>
      <c r="AD18" s="548"/>
      <c r="AE18" s="548"/>
      <c r="AF18" s="548"/>
      <c r="AG18" s="549"/>
      <c r="AH18" s="547">
        <v>66.3</v>
      </c>
      <c r="AI18" s="548"/>
      <c r="AJ18" s="548"/>
      <c r="AK18" s="548"/>
      <c r="AL18" s="550"/>
      <c r="AM18" s="449"/>
      <c r="AN18" s="450"/>
      <c r="AO18" s="450"/>
      <c r="AP18" s="450"/>
      <c r="AQ18" s="450"/>
      <c r="AR18" s="450"/>
      <c r="AS18" s="450"/>
      <c r="AT18" s="451"/>
      <c r="AU18" s="452"/>
      <c r="AV18" s="453"/>
      <c r="AW18" s="453"/>
      <c r="AX18" s="453"/>
      <c r="AY18" s="454" t="s">
        <v>161</v>
      </c>
      <c r="AZ18" s="455"/>
      <c r="BA18" s="455"/>
      <c r="BB18" s="455"/>
      <c r="BC18" s="455"/>
      <c r="BD18" s="455"/>
      <c r="BE18" s="455"/>
      <c r="BF18" s="455"/>
      <c r="BG18" s="455"/>
      <c r="BH18" s="455"/>
      <c r="BI18" s="455"/>
      <c r="BJ18" s="455"/>
      <c r="BK18" s="455"/>
      <c r="BL18" s="455"/>
      <c r="BM18" s="456"/>
      <c r="BN18" s="420">
        <v>4081787</v>
      </c>
      <c r="BO18" s="421"/>
      <c r="BP18" s="421"/>
      <c r="BQ18" s="421"/>
      <c r="BR18" s="421"/>
      <c r="BS18" s="421"/>
      <c r="BT18" s="421"/>
      <c r="BU18" s="422"/>
      <c r="BV18" s="420">
        <v>3984875</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
      <c r="A19" s="175"/>
      <c r="B19" s="542" t="s">
        <v>162</v>
      </c>
      <c r="C19" s="463"/>
      <c r="D19" s="463"/>
      <c r="E19" s="543"/>
      <c r="F19" s="543"/>
      <c r="G19" s="543"/>
      <c r="H19" s="543"/>
      <c r="I19" s="543"/>
      <c r="J19" s="543"/>
      <c r="K19" s="543"/>
      <c r="L19" s="551">
        <v>151</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163</v>
      </c>
      <c r="AZ19" s="455"/>
      <c r="BA19" s="455"/>
      <c r="BB19" s="455"/>
      <c r="BC19" s="455"/>
      <c r="BD19" s="455"/>
      <c r="BE19" s="455"/>
      <c r="BF19" s="455"/>
      <c r="BG19" s="455"/>
      <c r="BH19" s="455"/>
      <c r="BI19" s="455"/>
      <c r="BJ19" s="455"/>
      <c r="BK19" s="455"/>
      <c r="BL19" s="455"/>
      <c r="BM19" s="456"/>
      <c r="BN19" s="420">
        <v>5675990</v>
      </c>
      <c r="BO19" s="421"/>
      <c r="BP19" s="421"/>
      <c r="BQ19" s="421"/>
      <c r="BR19" s="421"/>
      <c r="BS19" s="421"/>
      <c r="BT19" s="421"/>
      <c r="BU19" s="422"/>
      <c r="BV19" s="420">
        <v>5492233</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
      <c r="A20" s="175"/>
      <c r="B20" s="542" t="s">
        <v>164</v>
      </c>
      <c r="C20" s="463"/>
      <c r="D20" s="463"/>
      <c r="E20" s="543"/>
      <c r="F20" s="543"/>
      <c r="G20" s="543"/>
      <c r="H20" s="543"/>
      <c r="I20" s="543"/>
      <c r="J20" s="543"/>
      <c r="K20" s="543"/>
      <c r="L20" s="551">
        <v>5433</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
      <c r="A21" s="175"/>
      <c r="B21" s="560" t="s">
        <v>165</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15">
      <c r="A22" s="175"/>
      <c r="B22" s="590" t="s">
        <v>166</v>
      </c>
      <c r="C22" s="564"/>
      <c r="D22" s="565"/>
      <c r="E22" s="432" t="s">
        <v>1</v>
      </c>
      <c r="F22" s="437"/>
      <c r="G22" s="437"/>
      <c r="H22" s="437"/>
      <c r="I22" s="437"/>
      <c r="J22" s="437"/>
      <c r="K22" s="427"/>
      <c r="L22" s="432" t="s">
        <v>167</v>
      </c>
      <c r="M22" s="437"/>
      <c r="N22" s="437"/>
      <c r="O22" s="437"/>
      <c r="P22" s="427"/>
      <c r="Q22" s="595" t="s">
        <v>168</v>
      </c>
      <c r="R22" s="596"/>
      <c r="S22" s="596"/>
      <c r="T22" s="596"/>
      <c r="U22" s="596"/>
      <c r="V22" s="597"/>
      <c r="W22" s="563" t="s">
        <v>169</v>
      </c>
      <c r="X22" s="564"/>
      <c r="Y22" s="565"/>
      <c r="Z22" s="432" t="s">
        <v>1</v>
      </c>
      <c r="AA22" s="437"/>
      <c r="AB22" s="437"/>
      <c r="AC22" s="437"/>
      <c r="AD22" s="437"/>
      <c r="AE22" s="437"/>
      <c r="AF22" s="437"/>
      <c r="AG22" s="427"/>
      <c r="AH22" s="601" t="s">
        <v>170</v>
      </c>
      <c r="AI22" s="437"/>
      <c r="AJ22" s="437"/>
      <c r="AK22" s="437"/>
      <c r="AL22" s="427"/>
      <c r="AM22" s="601" t="s">
        <v>171</v>
      </c>
      <c r="AN22" s="602"/>
      <c r="AO22" s="602"/>
      <c r="AP22" s="602"/>
      <c r="AQ22" s="602"/>
      <c r="AR22" s="603"/>
      <c r="AS22" s="595" t="s">
        <v>168</v>
      </c>
      <c r="AT22" s="596"/>
      <c r="AU22" s="596"/>
      <c r="AV22" s="596"/>
      <c r="AW22" s="596"/>
      <c r="AX22" s="607"/>
      <c r="AY22" s="380" t="s">
        <v>172</v>
      </c>
      <c r="AZ22" s="381"/>
      <c r="BA22" s="381"/>
      <c r="BB22" s="381"/>
      <c r="BC22" s="381"/>
      <c r="BD22" s="381"/>
      <c r="BE22" s="381"/>
      <c r="BF22" s="381"/>
      <c r="BG22" s="381"/>
      <c r="BH22" s="381"/>
      <c r="BI22" s="381"/>
      <c r="BJ22" s="381"/>
      <c r="BK22" s="381"/>
      <c r="BL22" s="381"/>
      <c r="BM22" s="382"/>
      <c r="BN22" s="383">
        <v>5451291</v>
      </c>
      <c r="BO22" s="384"/>
      <c r="BP22" s="384"/>
      <c r="BQ22" s="384"/>
      <c r="BR22" s="384"/>
      <c r="BS22" s="384"/>
      <c r="BT22" s="384"/>
      <c r="BU22" s="385"/>
      <c r="BV22" s="383">
        <v>5829841</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15">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173</v>
      </c>
      <c r="AZ23" s="455"/>
      <c r="BA23" s="455"/>
      <c r="BB23" s="455"/>
      <c r="BC23" s="455"/>
      <c r="BD23" s="455"/>
      <c r="BE23" s="455"/>
      <c r="BF23" s="455"/>
      <c r="BG23" s="455"/>
      <c r="BH23" s="455"/>
      <c r="BI23" s="455"/>
      <c r="BJ23" s="455"/>
      <c r="BK23" s="455"/>
      <c r="BL23" s="455"/>
      <c r="BM23" s="456"/>
      <c r="BN23" s="420">
        <v>5158966</v>
      </c>
      <c r="BO23" s="421"/>
      <c r="BP23" s="421"/>
      <c r="BQ23" s="421"/>
      <c r="BR23" s="421"/>
      <c r="BS23" s="421"/>
      <c r="BT23" s="421"/>
      <c r="BU23" s="422"/>
      <c r="BV23" s="420">
        <v>5426436</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
      <c r="A24" s="175"/>
      <c r="B24" s="591"/>
      <c r="C24" s="567"/>
      <c r="D24" s="568"/>
      <c r="E24" s="470" t="s">
        <v>174</v>
      </c>
      <c r="F24" s="450"/>
      <c r="G24" s="450"/>
      <c r="H24" s="450"/>
      <c r="I24" s="450"/>
      <c r="J24" s="450"/>
      <c r="K24" s="451"/>
      <c r="L24" s="471">
        <v>1</v>
      </c>
      <c r="M24" s="472"/>
      <c r="N24" s="472"/>
      <c r="O24" s="472"/>
      <c r="P24" s="514"/>
      <c r="Q24" s="471">
        <v>5500</v>
      </c>
      <c r="R24" s="472"/>
      <c r="S24" s="472"/>
      <c r="T24" s="472"/>
      <c r="U24" s="472"/>
      <c r="V24" s="514"/>
      <c r="W24" s="566"/>
      <c r="X24" s="567"/>
      <c r="Y24" s="568"/>
      <c r="Z24" s="470" t="s">
        <v>175</v>
      </c>
      <c r="AA24" s="450"/>
      <c r="AB24" s="450"/>
      <c r="AC24" s="450"/>
      <c r="AD24" s="450"/>
      <c r="AE24" s="450"/>
      <c r="AF24" s="450"/>
      <c r="AG24" s="451"/>
      <c r="AH24" s="471">
        <v>107</v>
      </c>
      <c r="AI24" s="472"/>
      <c r="AJ24" s="472"/>
      <c r="AK24" s="472"/>
      <c r="AL24" s="514"/>
      <c r="AM24" s="471">
        <v>309979</v>
      </c>
      <c r="AN24" s="472"/>
      <c r="AO24" s="472"/>
      <c r="AP24" s="472"/>
      <c r="AQ24" s="472"/>
      <c r="AR24" s="514"/>
      <c r="AS24" s="471">
        <v>2897</v>
      </c>
      <c r="AT24" s="472"/>
      <c r="AU24" s="472"/>
      <c r="AV24" s="472"/>
      <c r="AW24" s="472"/>
      <c r="AX24" s="473"/>
      <c r="AY24" s="536" t="s">
        <v>176</v>
      </c>
      <c r="AZ24" s="537"/>
      <c r="BA24" s="537"/>
      <c r="BB24" s="537"/>
      <c r="BC24" s="537"/>
      <c r="BD24" s="537"/>
      <c r="BE24" s="537"/>
      <c r="BF24" s="537"/>
      <c r="BG24" s="537"/>
      <c r="BH24" s="537"/>
      <c r="BI24" s="537"/>
      <c r="BJ24" s="537"/>
      <c r="BK24" s="537"/>
      <c r="BL24" s="537"/>
      <c r="BM24" s="538"/>
      <c r="BN24" s="420">
        <v>3175058</v>
      </c>
      <c r="BO24" s="421"/>
      <c r="BP24" s="421"/>
      <c r="BQ24" s="421"/>
      <c r="BR24" s="421"/>
      <c r="BS24" s="421"/>
      <c r="BT24" s="421"/>
      <c r="BU24" s="422"/>
      <c r="BV24" s="420">
        <v>3316788</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15">
      <c r="A25" s="175"/>
      <c r="B25" s="591"/>
      <c r="C25" s="567"/>
      <c r="D25" s="568"/>
      <c r="E25" s="470" t="s">
        <v>177</v>
      </c>
      <c r="F25" s="450"/>
      <c r="G25" s="450"/>
      <c r="H25" s="450"/>
      <c r="I25" s="450"/>
      <c r="J25" s="450"/>
      <c r="K25" s="451"/>
      <c r="L25" s="471">
        <v>1</v>
      </c>
      <c r="M25" s="472"/>
      <c r="N25" s="472"/>
      <c r="O25" s="472"/>
      <c r="P25" s="514"/>
      <c r="Q25" s="471">
        <v>4760</v>
      </c>
      <c r="R25" s="472"/>
      <c r="S25" s="472"/>
      <c r="T25" s="472"/>
      <c r="U25" s="472"/>
      <c r="V25" s="514"/>
      <c r="W25" s="566"/>
      <c r="X25" s="567"/>
      <c r="Y25" s="568"/>
      <c r="Z25" s="470" t="s">
        <v>178</v>
      </c>
      <c r="AA25" s="450"/>
      <c r="AB25" s="450"/>
      <c r="AC25" s="450"/>
      <c r="AD25" s="450"/>
      <c r="AE25" s="450"/>
      <c r="AF25" s="450"/>
      <c r="AG25" s="451"/>
      <c r="AH25" s="471" t="s">
        <v>140</v>
      </c>
      <c r="AI25" s="472"/>
      <c r="AJ25" s="472"/>
      <c r="AK25" s="472"/>
      <c r="AL25" s="514"/>
      <c r="AM25" s="471" t="s">
        <v>131</v>
      </c>
      <c r="AN25" s="472"/>
      <c r="AO25" s="472"/>
      <c r="AP25" s="472"/>
      <c r="AQ25" s="472"/>
      <c r="AR25" s="514"/>
      <c r="AS25" s="471" t="s">
        <v>179</v>
      </c>
      <c r="AT25" s="472"/>
      <c r="AU25" s="472"/>
      <c r="AV25" s="472"/>
      <c r="AW25" s="472"/>
      <c r="AX25" s="473"/>
      <c r="AY25" s="380" t="s">
        <v>180</v>
      </c>
      <c r="AZ25" s="381"/>
      <c r="BA25" s="381"/>
      <c r="BB25" s="381"/>
      <c r="BC25" s="381"/>
      <c r="BD25" s="381"/>
      <c r="BE25" s="381"/>
      <c r="BF25" s="381"/>
      <c r="BG25" s="381"/>
      <c r="BH25" s="381"/>
      <c r="BI25" s="381"/>
      <c r="BJ25" s="381"/>
      <c r="BK25" s="381"/>
      <c r="BL25" s="381"/>
      <c r="BM25" s="382"/>
      <c r="BN25" s="383">
        <v>30113</v>
      </c>
      <c r="BO25" s="384"/>
      <c r="BP25" s="384"/>
      <c r="BQ25" s="384"/>
      <c r="BR25" s="384"/>
      <c r="BS25" s="384"/>
      <c r="BT25" s="384"/>
      <c r="BU25" s="385"/>
      <c r="BV25" s="383">
        <v>51721</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15">
      <c r="A26" s="175"/>
      <c r="B26" s="591"/>
      <c r="C26" s="567"/>
      <c r="D26" s="568"/>
      <c r="E26" s="470" t="s">
        <v>181</v>
      </c>
      <c r="F26" s="450"/>
      <c r="G26" s="450"/>
      <c r="H26" s="450"/>
      <c r="I26" s="450"/>
      <c r="J26" s="450"/>
      <c r="K26" s="451"/>
      <c r="L26" s="471">
        <v>1</v>
      </c>
      <c r="M26" s="472"/>
      <c r="N26" s="472"/>
      <c r="O26" s="472"/>
      <c r="P26" s="514"/>
      <c r="Q26" s="471">
        <v>5030</v>
      </c>
      <c r="R26" s="472"/>
      <c r="S26" s="472"/>
      <c r="T26" s="472"/>
      <c r="U26" s="472"/>
      <c r="V26" s="514"/>
      <c r="W26" s="566"/>
      <c r="X26" s="567"/>
      <c r="Y26" s="568"/>
      <c r="Z26" s="470" t="s">
        <v>182</v>
      </c>
      <c r="AA26" s="572"/>
      <c r="AB26" s="572"/>
      <c r="AC26" s="572"/>
      <c r="AD26" s="572"/>
      <c r="AE26" s="572"/>
      <c r="AF26" s="572"/>
      <c r="AG26" s="573"/>
      <c r="AH26" s="471">
        <v>8</v>
      </c>
      <c r="AI26" s="472"/>
      <c r="AJ26" s="472"/>
      <c r="AK26" s="472"/>
      <c r="AL26" s="514"/>
      <c r="AM26" s="471">
        <v>25752</v>
      </c>
      <c r="AN26" s="472"/>
      <c r="AO26" s="472"/>
      <c r="AP26" s="472"/>
      <c r="AQ26" s="472"/>
      <c r="AR26" s="514"/>
      <c r="AS26" s="471">
        <v>3219</v>
      </c>
      <c r="AT26" s="472"/>
      <c r="AU26" s="472"/>
      <c r="AV26" s="472"/>
      <c r="AW26" s="472"/>
      <c r="AX26" s="473"/>
      <c r="AY26" s="423" t="s">
        <v>183</v>
      </c>
      <c r="AZ26" s="424"/>
      <c r="BA26" s="424"/>
      <c r="BB26" s="424"/>
      <c r="BC26" s="424"/>
      <c r="BD26" s="424"/>
      <c r="BE26" s="424"/>
      <c r="BF26" s="424"/>
      <c r="BG26" s="424"/>
      <c r="BH26" s="424"/>
      <c r="BI26" s="424"/>
      <c r="BJ26" s="424"/>
      <c r="BK26" s="424"/>
      <c r="BL26" s="424"/>
      <c r="BM26" s="425"/>
      <c r="BN26" s="420" t="s">
        <v>131</v>
      </c>
      <c r="BO26" s="421"/>
      <c r="BP26" s="421"/>
      <c r="BQ26" s="421"/>
      <c r="BR26" s="421"/>
      <c r="BS26" s="421"/>
      <c r="BT26" s="421"/>
      <c r="BU26" s="422"/>
      <c r="BV26" s="420" t="s">
        <v>131</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
      <c r="A27" s="175"/>
      <c r="B27" s="591"/>
      <c r="C27" s="567"/>
      <c r="D27" s="568"/>
      <c r="E27" s="470" t="s">
        <v>184</v>
      </c>
      <c r="F27" s="450"/>
      <c r="G27" s="450"/>
      <c r="H27" s="450"/>
      <c r="I27" s="450"/>
      <c r="J27" s="450"/>
      <c r="K27" s="451"/>
      <c r="L27" s="471">
        <v>1</v>
      </c>
      <c r="M27" s="472"/>
      <c r="N27" s="472"/>
      <c r="O27" s="472"/>
      <c r="P27" s="514"/>
      <c r="Q27" s="471">
        <v>2400</v>
      </c>
      <c r="R27" s="472"/>
      <c r="S27" s="472"/>
      <c r="T27" s="472"/>
      <c r="U27" s="472"/>
      <c r="V27" s="514"/>
      <c r="W27" s="566"/>
      <c r="X27" s="567"/>
      <c r="Y27" s="568"/>
      <c r="Z27" s="470" t="s">
        <v>185</v>
      </c>
      <c r="AA27" s="450"/>
      <c r="AB27" s="450"/>
      <c r="AC27" s="450"/>
      <c r="AD27" s="450"/>
      <c r="AE27" s="450"/>
      <c r="AF27" s="450"/>
      <c r="AG27" s="451"/>
      <c r="AH27" s="471">
        <v>3</v>
      </c>
      <c r="AI27" s="472"/>
      <c r="AJ27" s="472"/>
      <c r="AK27" s="472"/>
      <c r="AL27" s="514"/>
      <c r="AM27" s="471">
        <v>9228</v>
      </c>
      <c r="AN27" s="472"/>
      <c r="AO27" s="472"/>
      <c r="AP27" s="472"/>
      <c r="AQ27" s="472"/>
      <c r="AR27" s="514"/>
      <c r="AS27" s="471">
        <v>3076</v>
      </c>
      <c r="AT27" s="472"/>
      <c r="AU27" s="472"/>
      <c r="AV27" s="472"/>
      <c r="AW27" s="472"/>
      <c r="AX27" s="473"/>
      <c r="AY27" s="515" t="s">
        <v>186</v>
      </c>
      <c r="AZ27" s="516"/>
      <c r="BA27" s="516"/>
      <c r="BB27" s="516"/>
      <c r="BC27" s="516"/>
      <c r="BD27" s="516"/>
      <c r="BE27" s="516"/>
      <c r="BF27" s="516"/>
      <c r="BG27" s="516"/>
      <c r="BH27" s="516"/>
      <c r="BI27" s="516"/>
      <c r="BJ27" s="516"/>
      <c r="BK27" s="516"/>
      <c r="BL27" s="516"/>
      <c r="BM27" s="517"/>
      <c r="BN27" s="539" t="s">
        <v>179</v>
      </c>
      <c r="BO27" s="540"/>
      <c r="BP27" s="540"/>
      <c r="BQ27" s="540"/>
      <c r="BR27" s="540"/>
      <c r="BS27" s="540"/>
      <c r="BT27" s="540"/>
      <c r="BU27" s="541"/>
      <c r="BV27" s="539" t="s">
        <v>131</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15">
      <c r="A28" s="175"/>
      <c r="B28" s="591"/>
      <c r="C28" s="567"/>
      <c r="D28" s="568"/>
      <c r="E28" s="470" t="s">
        <v>187</v>
      </c>
      <c r="F28" s="450"/>
      <c r="G28" s="450"/>
      <c r="H28" s="450"/>
      <c r="I28" s="450"/>
      <c r="J28" s="450"/>
      <c r="K28" s="451"/>
      <c r="L28" s="471">
        <v>1</v>
      </c>
      <c r="M28" s="472"/>
      <c r="N28" s="472"/>
      <c r="O28" s="472"/>
      <c r="P28" s="514"/>
      <c r="Q28" s="471">
        <v>2060</v>
      </c>
      <c r="R28" s="472"/>
      <c r="S28" s="472"/>
      <c r="T28" s="472"/>
      <c r="U28" s="472"/>
      <c r="V28" s="514"/>
      <c r="W28" s="566"/>
      <c r="X28" s="567"/>
      <c r="Y28" s="568"/>
      <c r="Z28" s="470" t="s">
        <v>188</v>
      </c>
      <c r="AA28" s="450"/>
      <c r="AB28" s="450"/>
      <c r="AC28" s="450"/>
      <c r="AD28" s="450"/>
      <c r="AE28" s="450"/>
      <c r="AF28" s="450"/>
      <c r="AG28" s="451"/>
      <c r="AH28" s="471" t="s">
        <v>179</v>
      </c>
      <c r="AI28" s="472"/>
      <c r="AJ28" s="472"/>
      <c r="AK28" s="472"/>
      <c r="AL28" s="514"/>
      <c r="AM28" s="471" t="s">
        <v>179</v>
      </c>
      <c r="AN28" s="472"/>
      <c r="AO28" s="472"/>
      <c r="AP28" s="472"/>
      <c r="AQ28" s="472"/>
      <c r="AR28" s="514"/>
      <c r="AS28" s="471" t="s">
        <v>131</v>
      </c>
      <c r="AT28" s="472"/>
      <c r="AU28" s="472"/>
      <c r="AV28" s="472"/>
      <c r="AW28" s="472"/>
      <c r="AX28" s="473"/>
      <c r="AY28" s="574" t="s">
        <v>189</v>
      </c>
      <c r="AZ28" s="575"/>
      <c r="BA28" s="575"/>
      <c r="BB28" s="576"/>
      <c r="BC28" s="380" t="s">
        <v>51</v>
      </c>
      <c r="BD28" s="381"/>
      <c r="BE28" s="381"/>
      <c r="BF28" s="381"/>
      <c r="BG28" s="381"/>
      <c r="BH28" s="381"/>
      <c r="BI28" s="381"/>
      <c r="BJ28" s="381"/>
      <c r="BK28" s="381"/>
      <c r="BL28" s="381"/>
      <c r="BM28" s="382"/>
      <c r="BN28" s="383">
        <v>1008289</v>
      </c>
      <c r="BO28" s="384"/>
      <c r="BP28" s="384"/>
      <c r="BQ28" s="384"/>
      <c r="BR28" s="384"/>
      <c r="BS28" s="384"/>
      <c r="BT28" s="384"/>
      <c r="BU28" s="385"/>
      <c r="BV28" s="383">
        <v>793889</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15">
      <c r="A29" s="175"/>
      <c r="B29" s="591"/>
      <c r="C29" s="567"/>
      <c r="D29" s="568"/>
      <c r="E29" s="470" t="s">
        <v>190</v>
      </c>
      <c r="F29" s="450"/>
      <c r="G29" s="450"/>
      <c r="H29" s="450"/>
      <c r="I29" s="450"/>
      <c r="J29" s="450"/>
      <c r="K29" s="451"/>
      <c r="L29" s="471">
        <v>10</v>
      </c>
      <c r="M29" s="472"/>
      <c r="N29" s="472"/>
      <c r="O29" s="472"/>
      <c r="P29" s="514"/>
      <c r="Q29" s="471">
        <v>1990</v>
      </c>
      <c r="R29" s="472"/>
      <c r="S29" s="472"/>
      <c r="T29" s="472"/>
      <c r="U29" s="472"/>
      <c r="V29" s="514"/>
      <c r="W29" s="569"/>
      <c r="X29" s="570"/>
      <c r="Y29" s="571"/>
      <c r="Z29" s="470" t="s">
        <v>191</v>
      </c>
      <c r="AA29" s="450"/>
      <c r="AB29" s="450"/>
      <c r="AC29" s="450"/>
      <c r="AD29" s="450"/>
      <c r="AE29" s="450"/>
      <c r="AF29" s="450"/>
      <c r="AG29" s="451"/>
      <c r="AH29" s="471">
        <v>110</v>
      </c>
      <c r="AI29" s="472"/>
      <c r="AJ29" s="472"/>
      <c r="AK29" s="472"/>
      <c r="AL29" s="514"/>
      <c r="AM29" s="471">
        <v>319207</v>
      </c>
      <c r="AN29" s="472"/>
      <c r="AO29" s="472"/>
      <c r="AP29" s="472"/>
      <c r="AQ29" s="472"/>
      <c r="AR29" s="514"/>
      <c r="AS29" s="471">
        <v>2902</v>
      </c>
      <c r="AT29" s="472"/>
      <c r="AU29" s="472"/>
      <c r="AV29" s="472"/>
      <c r="AW29" s="472"/>
      <c r="AX29" s="473"/>
      <c r="AY29" s="577"/>
      <c r="AZ29" s="578"/>
      <c r="BA29" s="578"/>
      <c r="BB29" s="579"/>
      <c r="BC29" s="454" t="s">
        <v>192</v>
      </c>
      <c r="BD29" s="455"/>
      <c r="BE29" s="455"/>
      <c r="BF29" s="455"/>
      <c r="BG29" s="455"/>
      <c r="BH29" s="455"/>
      <c r="BI29" s="455"/>
      <c r="BJ29" s="455"/>
      <c r="BK29" s="455"/>
      <c r="BL29" s="455"/>
      <c r="BM29" s="456"/>
      <c r="BN29" s="420">
        <v>54059</v>
      </c>
      <c r="BO29" s="421"/>
      <c r="BP29" s="421"/>
      <c r="BQ29" s="421"/>
      <c r="BR29" s="421"/>
      <c r="BS29" s="421"/>
      <c r="BT29" s="421"/>
      <c r="BU29" s="422"/>
      <c r="BV29" s="420">
        <v>54039</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193</v>
      </c>
      <c r="X30" s="588"/>
      <c r="Y30" s="588"/>
      <c r="Z30" s="588"/>
      <c r="AA30" s="588"/>
      <c r="AB30" s="588"/>
      <c r="AC30" s="588"/>
      <c r="AD30" s="588"/>
      <c r="AE30" s="588"/>
      <c r="AF30" s="588"/>
      <c r="AG30" s="589"/>
      <c r="AH30" s="547">
        <v>95.5</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53</v>
      </c>
      <c r="BD30" s="537"/>
      <c r="BE30" s="537"/>
      <c r="BF30" s="537"/>
      <c r="BG30" s="537"/>
      <c r="BH30" s="537"/>
      <c r="BI30" s="537"/>
      <c r="BJ30" s="537"/>
      <c r="BK30" s="537"/>
      <c r="BL30" s="537"/>
      <c r="BM30" s="538"/>
      <c r="BN30" s="539">
        <v>1442967</v>
      </c>
      <c r="BO30" s="540"/>
      <c r="BP30" s="540"/>
      <c r="BQ30" s="540"/>
      <c r="BR30" s="540"/>
      <c r="BS30" s="540"/>
      <c r="BT30" s="540"/>
      <c r="BU30" s="541"/>
      <c r="BV30" s="539">
        <v>1055324</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15">
      <c r="A31" s="175"/>
      <c r="B31" s="197"/>
      <c r="DI31" s="198"/>
    </row>
    <row r="32" spans="1:113" ht="13.5" customHeight="1" x14ac:dyDescent="0.15">
      <c r="A32" s="175"/>
      <c r="B32" s="199"/>
      <c r="C32" s="583" t="s">
        <v>194</v>
      </c>
      <c r="D32" s="583"/>
      <c r="E32" s="583"/>
      <c r="F32" s="583"/>
      <c r="G32" s="583"/>
      <c r="H32" s="583"/>
      <c r="I32" s="583"/>
      <c r="J32" s="583"/>
      <c r="K32" s="583"/>
      <c r="L32" s="583"/>
      <c r="M32" s="583"/>
      <c r="N32" s="583"/>
      <c r="O32" s="583"/>
      <c r="P32" s="583"/>
      <c r="Q32" s="583"/>
      <c r="R32" s="583"/>
      <c r="S32" s="583"/>
      <c r="U32" s="424" t="s">
        <v>195</v>
      </c>
      <c r="V32" s="424"/>
      <c r="W32" s="424"/>
      <c r="X32" s="424"/>
      <c r="Y32" s="424"/>
      <c r="Z32" s="424"/>
      <c r="AA32" s="424"/>
      <c r="AB32" s="424"/>
      <c r="AC32" s="424"/>
      <c r="AD32" s="424"/>
      <c r="AE32" s="424"/>
      <c r="AF32" s="424"/>
      <c r="AG32" s="424"/>
      <c r="AH32" s="424"/>
      <c r="AI32" s="424"/>
      <c r="AJ32" s="424"/>
      <c r="AK32" s="424"/>
      <c r="AM32" s="424" t="s">
        <v>196</v>
      </c>
      <c r="AN32" s="424"/>
      <c r="AO32" s="424"/>
      <c r="AP32" s="424"/>
      <c r="AQ32" s="424"/>
      <c r="AR32" s="424"/>
      <c r="AS32" s="424"/>
      <c r="AT32" s="424"/>
      <c r="AU32" s="424"/>
      <c r="AV32" s="424"/>
      <c r="AW32" s="424"/>
      <c r="AX32" s="424"/>
      <c r="AY32" s="424"/>
      <c r="AZ32" s="424"/>
      <c r="BA32" s="424"/>
      <c r="BB32" s="424"/>
      <c r="BC32" s="424"/>
      <c r="BE32" s="424" t="s">
        <v>197</v>
      </c>
      <c r="BF32" s="424"/>
      <c r="BG32" s="424"/>
      <c r="BH32" s="424"/>
      <c r="BI32" s="424"/>
      <c r="BJ32" s="424"/>
      <c r="BK32" s="424"/>
      <c r="BL32" s="424"/>
      <c r="BM32" s="424"/>
      <c r="BN32" s="424"/>
      <c r="BO32" s="424"/>
      <c r="BP32" s="424"/>
      <c r="BQ32" s="424"/>
      <c r="BR32" s="424"/>
      <c r="BS32" s="424"/>
      <c r="BT32" s="424"/>
      <c r="BU32" s="424"/>
      <c r="BW32" s="424" t="s">
        <v>198</v>
      </c>
      <c r="BX32" s="424"/>
      <c r="BY32" s="424"/>
      <c r="BZ32" s="424"/>
      <c r="CA32" s="424"/>
      <c r="CB32" s="424"/>
      <c r="CC32" s="424"/>
      <c r="CD32" s="424"/>
      <c r="CE32" s="424"/>
      <c r="CF32" s="424"/>
      <c r="CG32" s="424"/>
      <c r="CH32" s="424"/>
      <c r="CI32" s="424"/>
      <c r="CJ32" s="424"/>
      <c r="CK32" s="424"/>
      <c r="CL32" s="424"/>
      <c r="CM32" s="424"/>
      <c r="CO32" s="424" t="s">
        <v>199</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15">
      <c r="A33" s="175"/>
      <c r="B33" s="199"/>
      <c r="C33" s="444" t="s">
        <v>200</v>
      </c>
      <c r="D33" s="444"/>
      <c r="E33" s="409" t="s">
        <v>201</v>
      </c>
      <c r="F33" s="409"/>
      <c r="G33" s="409"/>
      <c r="H33" s="409"/>
      <c r="I33" s="409"/>
      <c r="J33" s="409"/>
      <c r="K33" s="409"/>
      <c r="L33" s="409"/>
      <c r="M33" s="409"/>
      <c r="N33" s="409"/>
      <c r="O33" s="409"/>
      <c r="P33" s="409"/>
      <c r="Q33" s="409"/>
      <c r="R33" s="409"/>
      <c r="S33" s="409"/>
      <c r="T33" s="200"/>
      <c r="U33" s="444" t="s">
        <v>200</v>
      </c>
      <c r="V33" s="444"/>
      <c r="W33" s="409" t="s">
        <v>202</v>
      </c>
      <c r="X33" s="409"/>
      <c r="Y33" s="409"/>
      <c r="Z33" s="409"/>
      <c r="AA33" s="409"/>
      <c r="AB33" s="409"/>
      <c r="AC33" s="409"/>
      <c r="AD33" s="409"/>
      <c r="AE33" s="409"/>
      <c r="AF33" s="409"/>
      <c r="AG33" s="409"/>
      <c r="AH33" s="409"/>
      <c r="AI33" s="409"/>
      <c r="AJ33" s="409"/>
      <c r="AK33" s="409"/>
      <c r="AL33" s="200"/>
      <c r="AM33" s="444" t="s">
        <v>203</v>
      </c>
      <c r="AN33" s="444"/>
      <c r="AO33" s="409" t="s">
        <v>202</v>
      </c>
      <c r="AP33" s="409"/>
      <c r="AQ33" s="409"/>
      <c r="AR33" s="409"/>
      <c r="AS33" s="409"/>
      <c r="AT33" s="409"/>
      <c r="AU33" s="409"/>
      <c r="AV33" s="409"/>
      <c r="AW33" s="409"/>
      <c r="AX33" s="409"/>
      <c r="AY33" s="409"/>
      <c r="AZ33" s="409"/>
      <c r="BA33" s="409"/>
      <c r="BB33" s="409"/>
      <c r="BC33" s="409"/>
      <c r="BD33" s="201"/>
      <c r="BE33" s="409" t="s">
        <v>204</v>
      </c>
      <c r="BF33" s="409"/>
      <c r="BG33" s="409" t="s">
        <v>205</v>
      </c>
      <c r="BH33" s="409"/>
      <c r="BI33" s="409"/>
      <c r="BJ33" s="409"/>
      <c r="BK33" s="409"/>
      <c r="BL33" s="409"/>
      <c r="BM33" s="409"/>
      <c r="BN33" s="409"/>
      <c r="BO33" s="409"/>
      <c r="BP33" s="409"/>
      <c r="BQ33" s="409"/>
      <c r="BR33" s="409"/>
      <c r="BS33" s="409"/>
      <c r="BT33" s="409"/>
      <c r="BU33" s="409"/>
      <c r="BV33" s="201"/>
      <c r="BW33" s="444" t="s">
        <v>204</v>
      </c>
      <c r="BX33" s="444"/>
      <c r="BY33" s="409" t="s">
        <v>206</v>
      </c>
      <c r="BZ33" s="409"/>
      <c r="CA33" s="409"/>
      <c r="CB33" s="409"/>
      <c r="CC33" s="409"/>
      <c r="CD33" s="409"/>
      <c r="CE33" s="409"/>
      <c r="CF33" s="409"/>
      <c r="CG33" s="409"/>
      <c r="CH33" s="409"/>
      <c r="CI33" s="409"/>
      <c r="CJ33" s="409"/>
      <c r="CK33" s="409"/>
      <c r="CL33" s="409"/>
      <c r="CM33" s="409"/>
      <c r="CN33" s="200"/>
      <c r="CO33" s="444" t="s">
        <v>203</v>
      </c>
      <c r="CP33" s="444"/>
      <c r="CQ33" s="409" t="s">
        <v>207</v>
      </c>
      <c r="CR33" s="409"/>
      <c r="CS33" s="409"/>
      <c r="CT33" s="409"/>
      <c r="CU33" s="409"/>
      <c r="CV33" s="409"/>
      <c r="CW33" s="409"/>
      <c r="CX33" s="409"/>
      <c r="CY33" s="409"/>
      <c r="CZ33" s="409"/>
      <c r="DA33" s="409"/>
      <c r="DB33" s="409"/>
      <c r="DC33" s="409"/>
      <c r="DD33" s="409"/>
      <c r="DE33" s="409"/>
      <c r="DF33" s="200"/>
      <c r="DG33" s="609" t="s">
        <v>208</v>
      </c>
      <c r="DH33" s="609"/>
      <c r="DI33" s="202"/>
    </row>
    <row r="34" spans="1:113" ht="32.25" customHeight="1" x14ac:dyDescent="0.15">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IF('各会計、関係団体の財政状況及び健全化判断比率'!B32="","",'各会計、関係団体の財政状況及び健全化判断比率'!B32)</f>
        <v>水道事業特別会計</v>
      </c>
      <c r="AP34" s="611"/>
      <c r="AQ34" s="611"/>
      <c r="AR34" s="611"/>
      <c r="AS34" s="611"/>
      <c r="AT34" s="611"/>
      <c r="AU34" s="611"/>
      <c r="AV34" s="611"/>
      <c r="AW34" s="611"/>
      <c r="AX34" s="611"/>
      <c r="AY34" s="611"/>
      <c r="AZ34" s="611"/>
      <c r="BA34" s="611"/>
      <c r="BB34" s="611"/>
      <c r="BC34" s="611"/>
      <c r="BD34" s="175"/>
      <c r="BE34" s="610">
        <f>IF(BG34="","",MAX(C34:D43,U34:V43,AM34:AN43)+1)</f>
        <v>7</v>
      </c>
      <c r="BF34" s="610"/>
      <c r="BG34" s="611" t="str">
        <f>IF('各会計、関係団体の財政状況及び健全化判断比率'!B33="","",'各会計、関係団体の財政状況及び健全化判断比率'!B33)</f>
        <v>下水道事業特別会計</v>
      </c>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北部上北広域事務組合（一般会計）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野辺地町土地開発公社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15">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北部上北広域事務組合（病院会計）</v>
      </c>
      <c r="BZ35" s="611"/>
      <c r="CA35" s="611"/>
      <c r="CB35" s="611"/>
      <c r="CC35" s="611"/>
      <c r="CD35" s="611"/>
      <c r="CE35" s="611"/>
      <c r="CF35" s="611"/>
      <c r="CG35" s="611"/>
      <c r="CH35" s="611"/>
      <c r="CI35" s="611"/>
      <c r="CJ35" s="611"/>
      <c r="CK35" s="611"/>
      <c r="CL35" s="611"/>
      <c r="CM35" s="611"/>
      <c r="CN35" s="175"/>
      <c r="CO35" s="610">
        <f t="shared" ref="CO35:CO43" si="3">IF(CQ35="","",CO34+1)</f>
        <v>18</v>
      </c>
      <c r="CP35" s="610"/>
      <c r="CQ35" s="611" t="str">
        <f>IF('各会計、関係団体の財政状況及び健全化判断比率'!BS8="","",'各会計、関係団体の財政状況及び健全化判断比率'!BS8)</f>
        <v>野辺地町観光協会</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15">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下北地域広域行政事務組合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15">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介護サービス事業特別会計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上北地方教育・福祉事務組合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15">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青森県市町村総合事務組合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15">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青森県市町村職員退職手当組合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15">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青森県交通災害共済組合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15">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15</v>
      </c>
      <c r="BX41" s="610"/>
      <c r="BY41" s="611" t="str">
        <f>IF('各会計、関係団体の財政状況及び健全化判断比率'!B75="","",'各会計、関係団体の財政状況及び健全化判断比率'!B75)</f>
        <v>青森県後期高齢者医療広域連合（一般会計）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15">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16</v>
      </c>
      <c r="BX42" s="610"/>
      <c r="BY42" s="611" t="str">
        <f>IF('各会計、関係団体の財政状況及び健全化判断比率'!B76="","",'各会計、関係団体の財政状況及び健全化判断比率'!B76)</f>
        <v>青森県後期高齢者医療広域連合（後期高齢者医療事業会計）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15">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209</v>
      </c>
      <c r="E46" s="613" t="s">
        <v>210</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15">
      <c r="E47" s="613" t="s">
        <v>211</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15">
      <c r="E48" s="613" t="s">
        <v>212</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15">
      <c r="E49" s="614" t="s">
        <v>213</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15">
      <c r="E50" s="613" t="s">
        <v>214</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15">
      <c r="E51" s="613" t="s">
        <v>215</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15">
      <c r="E52" s="613" t="s">
        <v>216</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15">
      <c r="E53" s="613" t="s">
        <v>217</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15"/>
    <row r="55" spans="5:113" x14ac:dyDescent="0.15"/>
    <row r="56" spans="5:113" x14ac:dyDescent="0.15"/>
  </sheetData>
  <sheetProtection algorithmName="SHA-512" hashValue="3AMj7zy/fYl1N5BHFV+a4u3XorYY47pu72UL227UunfD/qCJQhW7jOYUSRpmOtcbgjSp1wFd9z93vXAk6jg8GQ==" saltValue="YZ3WDfuXyWFlyAIVxiFH5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165" t="s">
        <v>565</v>
      </c>
      <c r="D34" s="1165"/>
      <c r="E34" s="1166"/>
      <c r="F34" s="32">
        <v>6.41</v>
      </c>
      <c r="G34" s="33">
        <v>6.98</v>
      </c>
      <c r="H34" s="33">
        <v>6.93</v>
      </c>
      <c r="I34" s="33">
        <v>6.81</v>
      </c>
      <c r="J34" s="34">
        <v>6.52</v>
      </c>
      <c r="K34" s="22"/>
      <c r="L34" s="22"/>
      <c r="M34" s="22"/>
      <c r="N34" s="22"/>
      <c r="O34" s="22"/>
      <c r="P34" s="22"/>
    </row>
    <row r="35" spans="1:16" ht="39" customHeight="1" x14ac:dyDescent="0.15">
      <c r="A35" s="22"/>
      <c r="B35" s="35"/>
      <c r="C35" s="1161" t="s">
        <v>566</v>
      </c>
      <c r="D35" s="1161"/>
      <c r="E35" s="1162"/>
      <c r="F35" s="36">
        <v>3.92</v>
      </c>
      <c r="G35" s="37">
        <v>0.15</v>
      </c>
      <c r="H35" s="37">
        <v>3.58</v>
      </c>
      <c r="I35" s="37">
        <v>9.1</v>
      </c>
      <c r="J35" s="38">
        <v>4.17</v>
      </c>
      <c r="K35" s="22"/>
      <c r="L35" s="22"/>
      <c r="M35" s="22"/>
      <c r="N35" s="22"/>
      <c r="O35" s="22"/>
      <c r="P35" s="22"/>
    </row>
    <row r="36" spans="1:16" ht="39" customHeight="1" x14ac:dyDescent="0.15">
      <c r="A36" s="22"/>
      <c r="B36" s="35"/>
      <c r="C36" s="1161" t="s">
        <v>567</v>
      </c>
      <c r="D36" s="1161"/>
      <c r="E36" s="1162"/>
      <c r="F36" s="36">
        <v>2.1</v>
      </c>
      <c r="G36" s="37">
        <v>1.31</v>
      </c>
      <c r="H36" s="37">
        <v>1.78</v>
      </c>
      <c r="I36" s="37">
        <v>1.86</v>
      </c>
      <c r="J36" s="38">
        <v>1.99</v>
      </c>
      <c r="K36" s="22"/>
      <c r="L36" s="22"/>
      <c r="M36" s="22"/>
      <c r="N36" s="22"/>
      <c r="O36" s="22"/>
      <c r="P36" s="22"/>
    </row>
    <row r="37" spans="1:16" ht="39" customHeight="1" x14ac:dyDescent="0.15">
      <c r="A37" s="22"/>
      <c r="B37" s="35"/>
      <c r="C37" s="1161" t="s">
        <v>568</v>
      </c>
      <c r="D37" s="1161"/>
      <c r="E37" s="1162"/>
      <c r="F37" s="36">
        <v>0.65</v>
      </c>
      <c r="G37" s="37">
        <v>0.28000000000000003</v>
      </c>
      <c r="H37" s="37">
        <v>0.4</v>
      </c>
      <c r="I37" s="37">
        <v>1.1000000000000001</v>
      </c>
      <c r="J37" s="38">
        <v>1.98</v>
      </c>
      <c r="K37" s="22"/>
      <c r="L37" s="22"/>
      <c r="M37" s="22"/>
      <c r="N37" s="22"/>
      <c r="O37" s="22"/>
      <c r="P37" s="22"/>
    </row>
    <row r="38" spans="1:16" ht="39" customHeight="1" x14ac:dyDescent="0.15">
      <c r="A38" s="22"/>
      <c r="B38" s="35"/>
      <c r="C38" s="1161" t="s">
        <v>569</v>
      </c>
      <c r="D38" s="1161"/>
      <c r="E38" s="1162"/>
      <c r="F38" s="36">
        <v>0.04</v>
      </c>
      <c r="G38" s="37">
        <v>0.06</v>
      </c>
      <c r="H38" s="37">
        <v>7.0000000000000007E-2</v>
      </c>
      <c r="I38" s="37">
        <v>7.0000000000000007E-2</v>
      </c>
      <c r="J38" s="38">
        <v>0.1</v>
      </c>
      <c r="K38" s="22"/>
      <c r="L38" s="22"/>
      <c r="M38" s="22"/>
      <c r="N38" s="22"/>
      <c r="O38" s="22"/>
      <c r="P38" s="22"/>
    </row>
    <row r="39" spans="1:16" ht="39" customHeight="1" x14ac:dyDescent="0.15">
      <c r="A39" s="22"/>
      <c r="B39" s="35"/>
      <c r="C39" s="1161" t="s">
        <v>570</v>
      </c>
      <c r="D39" s="1161"/>
      <c r="E39" s="1162"/>
      <c r="F39" s="36">
        <v>0</v>
      </c>
      <c r="G39" s="37">
        <v>0</v>
      </c>
      <c r="H39" s="37">
        <v>0</v>
      </c>
      <c r="I39" s="37">
        <v>0</v>
      </c>
      <c r="J39" s="38">
        <v>0</v>
      </c>
      <c r="K39" s="22"/>
      <c r="L39" s="22"/>
      <c r="M39" s="22"/>
      <c r="N39" s="22"/>
      <c r="O39" s="22"/>
      <c r="P39" s="22"/>
    </row>
    <row r="40" spans="1:16" ht="39" customHeight="1" x14ac:dyDescent="0.15">
      <c r="A40" s="22"/>
      <c r="B40" s="35"/>
      <c r="C40" s="1161" t="s">
        <v>571</v>
      </c>
      <c r="D40" s="1161"/>
      <c r="E40" s="1162"/>
      <c r="F40" s="36">
        <v>0.04</v>
      </c>
      <c r="G40" s="37">
        <v>0.04</v>
      </c>
      <c r="H40" s="37">
        <v>0.03</v>
      </c>
      <c r="I40" s="37">
        <v>0.02</v>
      </c>
      <c r="J40" s="38">
        <v>0</v>
      </c>
      <c r="K40" s="22"/>
      <c r="L40" s="22"/>
      <c r="M40" s="22"/>
      <c r="N40" s="22"/>
      <c r="O40" s="22"/>
      <c r="P40" s="22"/>
    </row>
    <row r="41" spans="1:16" ht="39" customHeight="1" x14ac:dyDescent="0.15">
      <c r="A41" s="22"/>
      <c r="B41" s="35"/>
      <c r="C41" s="1161"/>
      <c r="D41" s="1161"/>
      <c r="E41" s="1162"/>
      <c r="F41" s="36"/>
      <c r="G41" s="37"/>
      <c r="H41" s="37"/>
      <c r="I41" s="37"/>
      <c r="J41" s="38"/>
      <c r="K41" s="22"/>
      <c r="L41" s="22"/>
      <c r="M41" s="22"/>
      <c r="N41" s="22"/>
      <c r="O41" s="22"/>
      <c r="P41" s="22"/>
    </row>
    <row r="42" spans="1:16" ht="39" customHeight="1" x14ac:dyDescent="0.15">
      <c r="A42" s="22"/>
      <c r="B42" s="39"/>
      <c r="C42" s="1161" t="s">
        <v>572</v>
      </c>
      <c r="D42" s="1161"/>
      <c r="E42" s="1162"/>
      <c r="F42" s="36" t="s">
        <v>517</v>
      </c>
      <c r="G42" s="37" t="s">
        <v>517</v>
      </c>
      <c r="H42" s="37" t="s">
        <v>517</v>
      </c>
      <c r="I42" s="37" t="s">
        <v>517</v>
      </c>
      <c r="J42" s="38" t="s">
        <v>517</v>
      </c>
      <c r="K42" s="22"/>
      <c r="L42" s="22"/>
      <c r="M42" s="22"/>
      <c r="N42" s="22"/>
      <c r="O42" s="22"/>
      <c r="P42" s="22"/>
    </row>
    <row r="43" spans="1:16" ht="39" customHeight="1" thickBot="1" x14ac:dyDescent="0.2">
      <c r="A43" s="22"/>
      <c r="B43" s="40"/>
      <c r="C43" s="1163" t="s">
        <v>573</v>
      </c>
      <c r="D43" s="1163"/>
      <c r="E43" s="1164"/>
      <c r="F43" s="41" t="s">
        <v>517</v>
      </c>
      <c r="G43" s="42" t="s">
        <v>517</v>
      </c>
      <c r="H43" s="42" t="s">
        <v>517</v>
      </c>
      <c r="I43" s="42" t="s">
        <v>517</v>
      </c>
      <c r="J43" s="43" t="s">
        <v>517</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rXZUjokdnf/jtVqd2/P8rM4zqFOAUHyACjdkBupOYleYZSkTvnMZxMaIS6MTFsPjpzDNpYthxenxFGir7fr8qA==" saltValue="aCHovWenFWqOUJ21Jr61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election activeCell="L59" sqref="L59"/>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558</v>
      </c>
      <c r="L44" s="54" t="s">
        <v>559</v>
      </c>
      <c r="M44" s="54" t="s">
        <v>560</v>
      </c>
      <c r="N44" s="54" t="s">
        <v>561</v>
      </c>
      <c r="O44" s="55" t="s">
        <v>562</v>
      </c>
      <c r="P44" s="46"/>
      <c r="Q44" s="46"/>
      <c r="R44" s="46"/>
      <c r="S44" s="46"/>
      <c r="T44" s="46"/>
      <c r="U44" s="46"/>
    </row>
    <row r="45" spans="1:21" ht="30.75" customHeight="1" x14ac:dyDescent="0.15">
      <c r="A45" s="46"/>
      <c r="B45" s="1167" t="s">
        <v>11</v>
      </c>
      <c r="C45" s="1168"/>
      <c r="D45" s="56"/>
      <c r="E45" s="1173" t="s">
        <v>12</v>
      </c>
      <c r="F45" s="1173"/>
      <c r="G45" s="1173"/>
      <c r="H45" s="1173"/>
      <c r="I45" s="1173"/>
      <c r="J45" s="1174"/>
      <c r="K45" s="57">
        <v>592</v>
      </c>
      <c r="L45" s="58">
        <v>630</v>
      </c>
      <c r="M45" s="58">
        <v>652</v>
      </c>
      <c r="N45" s="58">
        <v>699</v>
      </c>
      <c r="O45" s="59">
        <v>752</v>
      </c>
      <c r="P45" s="46"/>
      <c r="Q45" s="46"/>
      <c r="R45" s="46"/>
      <c r="S45" s="46"/>
      <c r="T45" s="46"/>
      <c r="U45" s="46"/>
    </row>
    <row r="46" spans="1:21" ht="30.75" customHeight="1" x14ac:dyDescent="0.15">
      <c r="A46" s="46"/>
      <c r="B46" s="1169"/>
      <c r="C46" s="1170"/>
      <c r="D46" s="60"/>
      <c r="E46" s="1175" t="s">
        <v>13</v>
      </c>
      <c r="F46" s="1175"/>
      <c r="G46" s="1175"/>
      <c r="H46" s="1175"/>
      <c r="I46" s="1175"/>
      <c r="J46" s="1176"/>
      <c r="K46" s="61" t="s">
        <v>517</v>
      </c>
      <c r="L46" s="62" t="s">
        <v>517</v>
      </c>
      <c r="M46" s="62" t="s">
        <v>517</v>
      </c>
      <c r="N46" s="62" t="s">
        <v>517</v>
      </c>
      <c r="O46" s="63" t="s">
        <v>517</v>
      </c>
      <c r="P46" s="46"/>
      <c r="Q46" s="46"/>
      <c r="R46" s="46"/>
      <c r="S46" s="46"/>
      <c r="T46" s="46"/>
      <c r="U46" s="46"/>
    </row>
    <row r="47" spans="1:21" ht="30.75" customHeight="1" x14ac:dyDescent="0.15">
      <c r="A47" s="46"/>
      <c r="B47" s="1169"/>
      <c r="C47" s="1170"/>
      <c r="D47" s="60"/>
      <c r="E47" s="1175" t="s">
        <v>14</v>
      </c>
      <c r="F47" s="1175"/>
      <c r="G47" s="1175"/>
      <c r="H47" s="1175"/>
      <c r="I47" s="1175"/>
      <c r="J47" s="1176"/>
      <c r="K47" s="61" t="s">
        <v>517</v>
      </c>
      <c r="L47" s="62" t="s">
        <v>517</v>
      </c>
      <c r="M47" s="62" t="s">
        <v>517</v>
      </c>
      <c r="N47" s="62" t="s">
        <v>517</v>
      </c>
      <c r="O47" s="63" t="s">
        <v>517</v>
      </c>
      <c r="P47" s="46"/>
      <c r="Q47" s="46"/>
      <c r="R47" s="46"/>
      <c r="S47" s="46"/>
      <c r="T47" s="46"/>
      <c r="U47" s="46"/>
    </row>
    <row r="48" spans="1:21" ht="30.75" customHeight="1" x14ac:dyDescent="0.15">
      <c r="A48" s="46"/>
      <c r="B48" s="1169"/>
      <c r="C48" s="1170"/>
      <c r="D48" s="60"/>
      <c r="E48" s="1175" t="s">
        <v>15</v>
      </c>
      <c r="F48" s="1175"/>
      <c r="G48" s="1175"/>
      <c r="H48" s="1175"/>
      <c r="I48" s="1175"/>
      <c r="J48" s="1176"/>
      <c r="K48" s="61">
        <v>21</v>
      </c>
      <c r="L48" s="62">
        <v>24</v>
      </c>
      <c r="M48" s="62">
        <v>24</v>
      </c>
      <c r="N48" s="62">
        <v>29</v>
      </c>
      <c r="O48" s="63">
        <v>29</v>
      </c>
      <c r="P48" s="46"/>
      <c r="Q48" s="46"/>
      <c r="R48" s="46"/>
      <c r="S48" s="46"/>
      <c r="T48" s="46"/>
      <c r="U48" s="46"/>
    </row>
    <row r="49" spans="1:21" ht="30.75" customHeight="1" x14ac:dyDescent="0.15">
      <c r="A49" s="46"/>
      <c r="B49" s="1169"/>
      <c r="C49" s="1170"/>
      <c r="D49" s="60"/>
      <c r="E49" s="1175" t="s">
        <v>16</v>
      </c>
      <c r="F49" s="1175"/>
      <c r="G49" s="1175"/>
      <c r="H49" s="1175"/>
      <c r="I49" s="1175"/>
      <c r="J49" s="1176"/>
      <c r="K49" s="61">
        <v>127</v>
      </c>
      <c r="L49" s="62">
        <v>128</v>
      </c>
      <c r="M49" s="62">
        <v>119</v>
      </c>
      <c r="N49" s="62">
        <v>89</v>
      </c>
      <c r="O49" s="63">
        <v>64</v>
      </c>
      <c r="P49" s="46"/>
      <c r="Q49" s="46"/>
      <c r="R49" s="46"/>
      <c r="S49" s="46"/>
      <c r="T49" s="46"/>
      <c r="U49" s="46"/>
    </row>
    <row r="50" spans="1:21" ht="30.75" customHeight="1" x14ac:dyDescent="0.15">
      <c r="A50" s="46"/>
      <c r="B50" s="1169"/>
      <c r="C50" s="1170"/>
      <c r="D50" s="60"/>
      <c r="E50" s="1175" t="s">
        <v>17</v>
      </c>
      <c r="F50" s="1175"/>
      <c r="G50" s="1175"/>
      <c r="H50" s="1175"/>
      <c r="I50" s="1175"/>
      <c r="J50" s="1176"/>
      <c r="K50" s="61">
        <v>15</v>
      </c>
      <c r="L50" s="62">
        <v>15</v>
      </c>
      <c r="M50" s="62">
        <v>15</v>
      </c>
      <c r="N50" s="62">
        <v>15</v>
      </c>
      <c r="O50" s="63">
        <v>15</v>
      </c>
      <c r="P50" s="46"/>
      <c r="Q50" s="46"/>
      <c r="R50" s="46"/>
      <c r="S50" s="46"/>
      <c r="T50" s="46"/>
      <c r="U50" s="46"/>
    </row>
    <row r="51" spans="1:21" ht="30.75" customHeight="1" x14ac:dyDescent="0.15">
      <c r="A51" s="46"/>
      <c r="B51" s="1171"/>
      <c r="C51" s="1172"/>
      <c r="D51" s="64"/>
      <c r="E51" s="1175" t="s">
        <v>18</v>
      </c>
      <c r="F51" s="1175"/>
      <c r="G51" s="1175"/>
      <c r="H51" s="1175"/>
      <c r="I51" s="1175"/>
      <c r="J51" s="1176"/>
      <c r="K51" s="61">
        <v>0</v>
      </c>
      <c r="L51" s="62">
        <v>0</v>
      </c>
      <c r="M51" s="62">
        <v>0</v>
      </c>
      <c r="N51" s="62">
        <v>0</v>
      </c>
      <c r="O51" s="63" t="s">
        <v>517</v>
      </c>
      <c r="P51" s="46"/>
      <c r="Q51" s="46"/>
      <c r="R51" s="46"/>
      <c r="S51" s="46"/>
      <c r="T51" s="46"/>
      <c r="U51" s="46"/>
    </row>
    <row r="52" spans="1:21" ht="30.75" customHeight="1" x14ac:dyDescent="0.15">
      <c r="A52" s="46"/>
      <c r="B52" s="1177" t="s">
        <v>19</v>
      </c>
      <c r="C52" s="1178"/>
      <c r="D52" s="64"/>
      <c r="E52" s="1175" t="s">
        <v>20</v>
      </c>
      <c r="F52" s="1175"/>
      <c r="G52" s="1175"/>
      <c r="H52" s="1175"/>
      <c r="I52" s="1175"/>
      <c r="J52" s="1176"/>
      <c r="K52" s="61">
        <v>509</v>
      </c>
      <c r="L52" s="62">
        <v>531</v>
      </c>
      <c r="M52" s="62">
        <v>544</v>
      </c>
      <c r="N52" s="62">
        <v>569</v>
      </c>
      <c r="O52" s="63">
        <v>592</v>
      </c>
      <c r="P52" s="46"/>
      <c r="Q52" s="46"/>
      <c r="R52" s="46"/>
      <c r="S52" s="46"/>
      <c r="T52" s="46"/>
      <c r="U52" s="46"/>
    </row>
    <row r="53" spans="1:21" ht="30.75" customHeight="1" thickBot="1" x14ac:dyDescent="0.2">
      <c r="A53" s="46"/>
      <c r="B53" s="1179" t="s">
        <v>21</v>
      </c>
      <c r="C53" s="1180"/>
      <c r="D53" s="65"/>
      <c r="E53" s="1181" t="s">
        <v>22</v>
      </c>
      <c r="F53" s="1181"/>
      <c r="G53" s="1181"/>
      <c r="H53" s="1181"/>
      <c r="I53" s="1181"/>
      <c r="J53" s="1182"/>
      <c r="K53" s="66">
        <v>246</v>
      </c>
      <c r="L53" s="67">
        <v>266</v>
      </c>
      <c r="M53" s="67">
        <v>266</v>
      </c>
      <c r="N53" s="67">
        <v>263</v>
      </c>
      <c r="O53" s="68">
        <v>268</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25</v>
      </c>
      <c r="C56" s="71"/>
      <c r="D56" s="71"/>
      <c r="E56" s="71"/>
      <c r="F56" s="71"/>
      <c r="G56" s="71"/>
      <c r="H56" s="71"/>
      <c r="I56" s="71"/>
      <c r="J56" s="71"/>
      <c r="K56" s="72"/>
      <c r="L56" s="72"/>
      <c r="M56" s="72"/>
      <c r="N56" s="72"/>
      <c r="O56" s="73" t="s">
        <v>26</v>
      </c>
      <c r="P56" s="46"/>
      <c r="Q56" s="46"/>
      <c r="R56" s="46"/>
      <c r="S56" s="46"/>
      <c r="T56" s="46"/>
      <c r="U56" s="46"/>
    </row>
    <row r="57" spans="1:21" ht="31.5" customHeight="1" thickBot="1" x14ac:dyDescent="0.2">
      <c r="A57" s="46"/>
      <c r="B57" s="74"/>
      <c r="C57" s="75"/>
      <c r="D57" s="75"/>
      <c r="E57" s="76"/>
      <c r="F57" s="76"/>
      <c r="G57" s="76"/>
      <c r="H57" s="76"/>
      <c r="I57" s="76"/>
      <c r="J57" s="77" t="s">
        <v>2</v>
      </c>
      <c r="K57" s="78" t="s">
        <v>574</v>
      </c>
      <c r="L57" s="79" t="s">
        <v>575</v>
      </c>
      <c r="M57" s="79" t="s">
        <v>576</v>
      </c>
      <c r="N57" s="79" t="s">
        <v>577</v>
      </c>
      <c r="O57" s="80" t="s">
        <v>578</v>
      </c>
      <c r="P57" s="46"/>
      <c r="Q57" s="46"/>
      <c r="R57" s="46"/>
      <c r="S57" s="46"/>
      <c r="T57" s="46"/>
      <c r="U57" s="46"/>
    </row>
    <row r="58" spans="1:21" ht="31.5" customHeight="1" x14ac:dyDescent="0.15">
      <c r="B58" s="1183" t="s">
        <v>27</v>
      </c>
      <c r="C58" s="1184"/>
      <c r="D58" s="1189" t="s">
        <v>28</v>
      </c>
      <c r="E58" s="1190"/>
      <c r="F58" s="1190"/>
      <c r="G58" s="1190"/>
      <c r="H58" s="1190"/>
      <c r="I58" s="1190"/>
      <c r="J58" s="1191"/>
      <c r="K58" s="81"/>
      <c r="L58" s="82"/>
      <c r="M58" s="82"/>
      <c r="N58" s="82"/>
      <c r="O58" s="83"/>
    </row>
    <row r="59" spans="1:21" ht="31.5" customHeight="1" x14ac:dyDescent="0.15">
      <c r="B59" s="1185"/>
      <c r="C59" s="1186"/>
      <c r="D59" s="1192" t="s">
        <v>29</v>
      </c>
      <c r="E59" s="1193"/>
      <c r="F59" s="1193"/>
      <c r="G59" s="1193"/>
      <c r="H59" s="1193"/>
      <c r="I59" s="1193"/>
      <c r="J59" s="1194"/>
      <c r="K59" s="84"/>
      <c r="L59" s="85"/>
      <c r="M59" s="85"/>
      <c r="N59" s="85"/>
      <c r="O59" s="86"/>
    </row>
    <row r="60" spans="1:21" ht="31.5" customHeight="1" thickBot="1" x14ac:dyDescent="0.2">
      <c r="B60" s="1187"/>
      <c r="C60" s="1188"/>
      <c r="D60" s="1195" t="s">
        <v>30</v>
      </c>
      <c r="E60" s="1196"/>
      <c r="F60" s="1196"/>
      <c r="G60" s="1196"/>
      <c r="H60" s="1196"/>
      <c r="I60" s="1196"/>
      <c r="J60" s="1197"/>
      <c r="K60" s="87"/>
      <c r="L60" s="88"/>
      <c r="M60" s="88"/>
      <c r="N60" s="88"/>
      <c r="O60" s="89"/>
    </row>
    <row r="61" spans="1:21" ht="24" customHeight="1" x14ac:dyDescent="0.15">
      <c r="B61" s="90"/>
      <c r="C61" s="90"/>
      <c r="D61" s="91" t="s">
        <v>31</v>
      </c>
      <c r="E61" s="92"/>
      <c r="F61" s="92"/>
      <c r="G61" s="92"/>
      <c r="H61" s="92"/>
      <c r="I61" s="92"/>
      <c r="J61" s="92"/>
      <c r="K61" s="92"/>
      <c r="L61" s="92"/>
      <c r="M61" s="92"/>
      <c r="N61" s="92"/>
      <c r="O61" s="92"/>
    </row>
    <row r="62" spans="1:21" ht="24" customHeight="1" x14ac:dyDescent="0.15">
      <c r="B62" s="93"/>
      <c r="C62" s="93"/>
      <c r="D62" s="91" t="s">
        <v>32</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TFqwniM2haUuNc5FrB3hFKe1niAGD/hMp2qBTzt52JN5Sua9lZd4dV48ah1LDBp1VqF6cgix02eFr2CfFJCqbA==" saltValue="BR1GUDos5f4qeL+82ThhV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7" zoomScale="85" zoomScaleNormal="85" zoomScaleSheetLayoutView="100" workbookViewId="0">
      <selection activeCell="M50" sqref="M50"/>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9</v>
      </c>
    </row>
    <row r="40" spans="2:13" ht="27.75" customHeight="1" thickBot="1" x14ac:dyDescent="0.2">
      <c r="B40" s="96" t="s">
        <v>10</v>
      </c>
      <c r="C40" s="97"/>
      <c r="D40" s="97"/>
      <c r="E40" s="98"/>
      <c r="F40" s="98"/>
      <c r="G40" s="98"/>
      <c r="H40" s="99" t="s">
        <v>2</v>
      </c>
      <c r="I40" s="100" t="s">
        <v>558</v>
      </c>
      <c r="J40" s="101" t="s">
        <v>559</v>
      </c>
      <c r="K40" s="101" t="s">
        <v>560</v>
      </c>
      <c r="L40" s="101" t="s">
        <v>561</v>
      </c>
      <c r="M40" s="102" t="s">
        <v>562</v>
      </c>
    </row>
    <row r="41" spans="2:13" ht="27.75" customHeight="1" x14ac:dyDescent="0.15">
      <c r="B41" s="1198" t="s">
        <v>33</v>
      </c>
      <c r="C41" s="1199"/>
      <c r="D41" s="103"/>
      <c r="E41" s="1204" t="s">
        <v>34</v>
      </c>
      <c r="F41" s="1204"/>
      <c r="G41" s="1204"/>
      <c r="H41" s="1205"/>
      <c r="I41" s="342">
        <v>6261</v>
      </c>
      <c r="J41" s="343">
        <v>6168</v>
      </c>
      <c r="K41" s="343">
        <v>6050</v>
      </c>
      <c r="L41" s="343">
        <v>5830</v>
      </c>
      <c r="M41" s="344">
        <v>5451</v>
      </c>
    </row>
    <row r="42" spans="2:13" ht="27.75" customHeight="1" x14ac:dyDescent="0.15">
      <c r="B42" s="1200"/>
      <c r="C42" s="1201"/>
      <c r="D42" s="104"/>
      <c r="E42" s="1206" t="s">
        <v>35</v>
      </c>
      <c r="F42" s="1206"/>
      <c r="G42" s="1206"/>
      <c r="H42" s="1207"/>
      <c r="I42" s="345">
        <v>55</v>
      </c>
      <c r="J42" s="346">
        <v>41</v>
      </c>
      <c r="K42" s="346">
        <v>27</v>
      </c>
      <c r="L42" s="346">
        <v>15</v>
      </c>
      <c r="M42" s="347" t="s">
        <v>517</v>
      </c>
    </row>
    <row r="43" spans="2:13" ht="27.75" customHeight="1" x14ac:dyDescent="0.15">
      <c r="B43" s="1200"/>
      <c r="C43" s="1201"/>
      <c r="D43" s="104"/>
      <c r="E43" s="1206" t="s">
        <v>36</v>
      </c>
      <c r="F43" s="1206"/>
      <c r="G43" s="1206"/>
      <c r="H43" s="1207"/>
      <c r="I43" s="345">
        <v>331</v>
      </c>
      <c r="J43" s="346">
        <v>308</v>
      </c>
      <c r="K43" s="346">
        <v>284</v>
      </c>
      <c r="L43" s="346">
        <v>259</v>
      </c>
      <c r="M43" s="347">
        <v>250</v>
      </c>
    </row>
    <row r="44" spans="2:13" ht="27.75" customHeight="1" x14ac:dyDescent="0.15">
      <c r="B44" s="1200"/>
      <c r="C44" s="1201"/>
      <c r="D44" s="104"/>
      <c r="E44" s="1206" t="s">
        <v>37</v>
      </c>
      <c r="F44" s="1206"/>
      <c r="G44" s="1206"/>
      <c r="H44" s="1207"/>
      <c r="I44" s="345">
        <v>454</v>
      </c>
      <c r="J44" s="346">
        <v>381</v>
      </c>
      <c r="K44" s="346">
        <v>271</v>
      </c>
      <c r="L44" s="346">
        <v>185</v>
      </c>
      <c r="M44" s="347">
        <v>166</v>
      </c>
    </row>
    <row r="45" spans="2:13" ht="27.75" customHeight="1" x14ac:dyDescent="0.15">
      <c r="B45" s="1200"/>
      <c r="C45" s="1201"/>
      <c r="D45" s="104"/>
      <c r="E45" s="1206" t="s">
        <v>38</v>
      </c>
      <c r="F45" s="1206"/>
      <c r="G45" s="1206"/>
      <c r="H45" s="1207"/>
      <c r="I45" s="345">
        <v>1087</v>
      </c>
      <c r="J45" s="346">
        <v>1041</v>
      </c>
      <c r="K45" s="346">
        <v>1003</v>
      </c>
      <c r="L45" s="346">
        <v>986</v>
      </c>
      <c r="M45" s="347">
        <v>930</v>
      </c>
    </row>
    <row r="46" spans="2:13" ht="27.75" customHeight="1" x14ac:dyDescent="0.15">
      <c r="B46" s="1200"/>
      <c r="C46" s="1201"/>
      <c r="D46" s="105"/>
      <c r="E46" s="1206" t="s">
        <v>39</v>
      </c>
      <c r="F46" s="1206"/>
      <c r="G46" s="1206"/>
      <c r="H46" s="1207"/>
      <c r="I46" s="345" t="s">
        <v>517</v>
      </c>
      <c r="J46" s="346" t="s">
        <v>517</v>
      </c>
      <c r="K46" s="346" t="s">
        <v>517</v>
      </c>
      <c r="L46" s="346" t="s">
        <v>517</v>
      </c>
      <c r="M46" s="347" t="s">
        <v>517</v>
      </c>
    </row>
    <row r="47" spans="2:13" ht="27.75" customHeight="1" x14ac:dyDescent="0.15">
      <c r="B47" s="1200"/>
      <c r="C47" s="1201"/>
      <c r="D47" s="106"/>
      <c r="E47" s="1208" t="s">
        <v>40</v>
      </c>
      <c r="F47" s="1209"/>
      <c r="G47" s="1209"/>
      <c r="H47" s="1210"/>
      <c r="I47" s="345" t="s">
        <v>517</v>
      </c>
      <c r="J47" s="346" t="s">
        <v>517</v>
      </c>
      <c r="K47" s="346" t="s">
        <v>517</v>
      </c>
      <c r="L47" s="346" t="s">
        <v>517</v>
      </c>
      <c r="M47" s="347" t="s">
        <v>517</v>
      </c>
    </row>
    <row r="48" spans="2:13" ht="27.75" customHeight="1" x14ac:dyDescent="0.15">
      <c r="B48" s="1200"/>
      <c r="C48" s="1201"/>
      <c r="D48" s="104"/>
      <c r="E48" s="1206" t="s">
        <v>41</v>
      </c>
      <c r="F48" s="1206"/>
      <c r="G48" s="1206"/>
      <c r="H48" s="1207"/>
      <c r="I48" s="345" t="s">
        <v>517</v>
      </c>
      <c r="J48" s="346" t="s">
        <v>517</v>
      </c>
      <c r="K48" s="346" t="s">
        <v>517</v>
      </c>
      <c r="L48" s="346" t="s">
        <v>517</v>
      </c>
      <c r="M48" s="347" t="s">
        <v>517</v>
      </c>
    </row>
    <row r="49" spans="2:13" ht="27.75" customHeight="1" x14ac:dyDescent="0.15">
      <c r="B49" s="1202"/>
      <c r="C49" s="1203"/>
      <c r="D49" s="104"/>
      <c r="E49" s="1206" t="s">
        <v>42</v>
      </c>
      <c r="F49" s="1206"/>
      <c r="G49" s="1206"/>
      <c r="H49" s="1207"/>
      <c r="I49" s="345">
        <v>38</v>
      </c>
      <c r="J49" s="346">
        <v>60</v>
      </c>
      <c r="K49" s="346" t="s">
        <v>517</v>
      </c>
      <c r="L49" s="346" t="s">
        <v>517</v>
      </c>
      <c r="M49" s="347" t="s">
        <v>517</v>
      </c>
    </row>
    <row r="50" spans="2:13" ht="27.75" customHeight="1" x14ac:dyDescent="0.15">
      <c r="B50" s="1211" t="s">
        <v>43</v>
      </c>
      <c r="C50" s="1212"/>
      <c r="D50" s="107"/>
      <c r="E50" s="1206" t="s">
        <v>44</v>
      </c>
      <c r="F50" s="1206"/>
      <c r="G50" s="1206"/>
      <c r="H50" s="1207"/>
      <c r="I50" s="345">
        <v>1469</v>
      </c>
      <c r="J50" s="346">
        <v>1570</v>
      </c>
      <c r="K50" s="346">
        <v>1668</v>
      </c>
      <c r="L50" s="346">
        <v>2029</v>
      </c>
      <c r="M50" s="347">
        <v>2675</v>
      </c>
    </row>
    <row r="51" spans="2:13" ht="27.75" customHeight="1" x14ac:dyDescent="0.15">
      <c r="B51" s="1200"/>
      <c r="C51" s="1201"/>
      <c r="D51" s="104"/>
      <c r="E51" s="1206" t="s">
        <v>45</v>
      </c>
      <c r="F51" s="1206"/>
      <c r="G51" s="1206"/>
      <c r="H51" s="1207"/>
      <c r="I51" s="345" t="s">
        <v>517</v>
      </c>
      <c r="J51" s="346" t="s">
        <v>517</v>
      </c>
      <c r="K51" s="346" t="s">
        <v>517</v>
      </c>
      <c r="L51" s="346" t="s">
        <v>517</v>
      </c>
      <c r="M51" s="347">
        <v>15</v>
      </c>
    </row>
    <row r="52" spans="2:13" ht="27.75" customHeight="1" x14ac:dyDescent="0.15">
      <c r="B52" s="1202"/>
      <c r="C52" s="1203"/>
      <c r="D52" s="104"/>
      <c r="E52" s="1206" t="s">
        <v>46</v>
      </c>
      <c r="F52" s="1206"/>
      <c r="G52" s="1206"/>
      <c r="H52" s="1207"/>
      <c r="I52" s="345">
        <v>5433</v>
      </c>
      <c r="J52" s="346">
        <v>5338</v>
      </c>
      <c r="K52" s="346">
        <v>5216</v>
      </c>
      <c r="L52" s="346">
        <v>4916</v>
      </c>
      <c r="M52" s="347">
        <v>4603</v>
      </c>
    </row>
    <row r="53" spans="2:13" ht="27.75" customHeight="1" thickBot="1" x14ac:dyDescent="0.2">
      <c r="B53" s="1213" t="s">
        <v>47</v>
      </c>
      <c r="C53" s="1214"/>
      <c r="D53" s="108"/>
      <c r="E53" s="1215" t="s">
        <v>48</v>
      </c>
      <c r="F53" s="1215"/>
      <c r="G53" s="1215"/>
      <c r="H53" s="1216"/>
      <c r="I53" s="348">
        <v>1324</v>
      </c>
      <c r="J53" s="349">
        <v>1092</v>
      </c>
      <c r="K53" s="349">
        <v>751</v>
      </c>
      <c r="L53" s="349">
        <v>328</v>
      </c>
      <c r="M53" s="350">
        <v>-494</v>
      </c>
    </row>
    <row r="54" spans="2:13" ht="27.75" customHeight="1" x14ac:dyDescent="0.15">
      <c r="B54" s="109" t="s">
        <v>49</v>
      </c>
      <c r="C54" s="110"/>
      <c r="D54" s="110"/>
      <c r="E54" s="111"/>
      <c r="F54" s="111"/>
      <c r="G54" s="111"/>
      <c r="H54" s="111"/>
      <c r="I54" s="112"/>
      <c r="J54" s="112"/>
      <c r="K54" s="112"/>
      <c r="L54" s="112"/>
      <c r="M54" s="112"/>
    </row>
    <row r="55" spans="2:13" x14ac:dyDescent="0.15"/>
  </sheetData>
  <sheetProtection algorithmName="SHA-512" hashValue="5LwIB0N4zolGO04rX/k8Lp8qXZzsvmTc6ZCQvdPzeoBjqqXwfUZVJmiredD3Ap+MJQJDUoNR6k1IPXGKYSaHxw==" saltValue="Wy6cHts5fa81wTrtq34Qq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2" zoomScale="70" zoomScaleNormal="70" zoomScaleSheetLayoutView="100" workbookViewId="0">
      <selection activeCell="H62" sqref="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50</v>
      </c>
    </row>
    <row r="54" spans="2:8" ht="29.25" customHeight="1" thickBot="1" x14ac:dyDescent="0.25">
      <c r="B54" s="114" t="s">
        <v>1</v>
      </c>
      <c r="C54" s="115"/>
      <c r="D54" s="115"/>
      <c r="E54" s="116" t="s">
        <v>2</v>
      </c>
      <c r="F54" s="117" t="s">
        <v>560</v>
      </c>
      <c r="G54" s="117" t="s">
        <v>561</v>
      </c>
      <c r="H54" s="118" t="s">
        <v>562</v>
      </c>
    </row>
    <row r="55" spans="2:8" ht="52.5" customHeight="1" x14ac:dyDescent="0.15">
      <c r="B55" s="119"/>
      <c r="C55" s="1225" t="s">
        <v>51</v>
      </c>
      <c r="D55" s="1225"/>
      <c r="E55" s="1226"/>
      <c r="F55" s="120">
        <v>722</v>
      </c>
      <c r="G55" s="120">
        <v>794</v>
      </c>
      <c r="H55" s="121">
        <v>1008</v>
      </c>
    </row>
    <row r="56" spans="2:8" ht="52.5" customHeight="1" x14ac:dyDescent="0.15">
      <c r="B56" s="122"/>
      <c r="C56" s="1227" t="s">
        <v>52</v>
      </c>
      <c r="D56" s="1227"/>
      <c r="E56" s="1228"/>
      <c r="F56" s="123">
        <v>54</v>
      </c>
      <c r="G56" s="123">
        <v>54</v>
      </c>
      <c r="H56" s="124">
        <v>54</v>
      </c>
    </row>
    <row r="57" spans="2:8" ht="53.25" customHeight="1" x14ac:dyDescent="0.15">
      <c r="B57" s="122"/>
      <c r="C57" s="1229" t="s">
        <v>53</v>
      </c>
      <c r="D57" s="1229"/>
      <c r="E57" s="1230"/>
      <c r="F57" s="125">
        <v>781</v>
      </c>
      <c r="G57" s="125">
        <v>1055</v>
      </c>
      <c r="H57" s="126">
        <v>1443</v>
      </c>
    </row>
    <row r="58" spans="2:8" ht="45.75" customHeight="1" x14ac:dyDescent="0.15">
      <c r="B58" s="127"/>
      <c r="C58" s="1217" t="s">
        <v>591</v>
      </c>
      <c r="D58" s="1218"/>
      <c r="E58" s="1219"/>
      <c r="F58" s="128">
        <v>443</v>
      </c>
      <c r="G58" s="128">
        <v>708</v>
      </c>
      <c r="H58" s="129">
        <v>807</v>
      </c>
    </row>
    <row r="59" spans="2:8" ht="45.75" customHeight="1" x14ac:dyDescent="0.15">
      <c r="B59" s="127"/>
      <c r="C59" s="1217" t="s">
        <v>592</v>
      </c>
      <c r="D59" s="1218"/>
      <c r="E59" s="1219"/>
      <c r="F59" s="128">
        <v>201</v>
      </c>
      <c r="G59" s="128">
        <v>201</v>
      </c>
      <c r="H59" s="129">
        <v>501</v>
      </c>
    </row>
    <row r="60" spans="2:8" ht="45.75" customHeight="1" x14ac:dyDescent="0.15">
      <c r="B60" s="127"/>
      <c r="C60" s="1217" t="s">
        <v>593</v>
      </c>
      <c r="D60" s="1218"/>
      <c r="E60" s="1219"/>
      <c r="F60" s="128">
        <v>66</v>
      </c>
      <c r="G60" s="128">
        <v>62</v>
      </c>
      <c r="H60" s="129">
        <v>58</v>
      </c>
    </row>
    <row r="61" spans="2:8" ht="45.75" customHeight="1" x14ac:dyDescent="0.15">
      <c r="B61" s="127"/>
      <c r="C61" s="1217" t="s">
        <v>594</v>
      </c>
      <c r="D61" s="1218"/>
      <c r="E61" s="1219"/>
      <c r="F61" s="128">
        <v>40</v>
      </c>
      <c r="G61" s="128">
        <v>36</v>
      </c>
      <c r="H61" s="129">
        <v>28</v>
      </c>
    </row>
    <row r="62" spans="2:8" ht="45.75" customHeight="1" thickBot="1" x14ac:dyDescent="0.2">
      <c r="B62" s="130"/>
      <c r="C62" s="1220" t="s">
        <v>595</v>
      </c>
      <c r="D62" s="1221"/>
      <c r="E62" s="1222"/>
      <c r="F62" s="131">
        <v>17</v>
      </c>
      <c r="G62" s="131">
        <v>26</v>
      </c>
      <c r="H62" s="132">
        <v>24</v>
      </c>
    </row>
    <row r="63" spans="2:8" ht="52.5" customHeight="1" thickBot="1" x14ac:dyDescent="0.2">
      <c r="B63" s="133"/>
      <c r="C63" s="1223" t="s">
        <v>54</v>
      </c>
      <c r="D63" s="1223"/>
      <c r="E63" s="1224"/>
      <c r="F63" s="134">
        <v>1557</v>
      </c>
      <c r="G63" s="134">
        <v>1903</v>
      </c>
      <c r="H63" s="135">
        <v>2505</v>
      </c>
    </row>
    <row r="64" spans="2:8" x14ac:dyDescent="0.15"/>
  </sheetData>
  <sheetProtection algorithmName="SHA-512" hashValue="67Vq4gX9pXpdWZ0ToA/WmkY3ON5zYlts28fM7MLBenfIGxFX9a95V7TotadEaImG8fnx3x5LHHFMGqeNLcFDaA==" saltValue="3FztWeXZHm+AvQrglZAn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4E6C-6784-40A3-80FE-4601F38BA960}">
  <sheetPr>
    <pageSetUpPr fitToPage="1"/>
  </sheetPr>
  <dimension ref="A1:DE85"/>
  <sheetViews>
    <sheetView showGridLines="0" topLeftCell="A19" zoomScaleNormal="100" zoomScaleSheetLayoutView="55" workbookViewId="0">
      <selection activeCell="AU40" sqref="AU40"/>
    </sheetView>
  </sheetViews>
  <sheetFormatPr defaultColWidth="0" defaultRowHeight="0"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76"/>
      <c r="B1" s="375"/>
      <c r="DD1" s="255"/>
      <c r="DE1" s="255"/>
    </row>
    <row r="2" spans="1:109" ht="25.5" customHeight="1" x14ac:dyDescent="0.15">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5"/>
      <c r="DE2" s="255"/>
    </row>
    <row r="3" spans="1:109" ht="25.5" customHeight="1" x14ac:dyDescent="0.15">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5"/>
      <c r="DE3" s="255"/>
    </row>
    <row r="4" spans="1:109" s="253" customFormat="1" ht="13.5" x14ac:dyDescent="0.15">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3" customFormat="1" ht="13.5" x14ac:dyDescent="0.15">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3" customFormat="1" ht="13.5" x14ac:dyDescent="0.15">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3" customFormat="1" ht="13.5" x14ac:dyDescent="0.15">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3" customFormat="1" ht="13.5" x14ac:dyDescent="0.1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3" customFormat="1" ht="13.5" x14ac:dyDescent="0.15">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3" customFormat="1" ht="13.5" x14ac:dyDescent="0.15">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3" customFormat="1" ht="13.5" x14ac:dyDescent="0.15">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3" customFormat="1" ht="13.5" x14ac:dyDescent="0.15">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3" customFormat="1" ht="13.5" x14ac:dyDescent="0.15">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3" customFormat="1" ht="13.5" x14ac:dyDescent="0.15">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3" customFormat="1" ht="13.5" x14ac:dyDescent="0.15">
      <c r="A15" s="255"/>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3" customFormat="1" ht="13.5" x14ac:dyDescent="0.15">
      <c r="A16" s="255"/>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3" customFormat="1" ht="13.5" x14ac:dyDescent="0.15">
      <c r="A17" s="25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3" customFormat="1" ht="13.5" x14ac:dyDescent="0.15">
      <c r="A18" s="25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5" x14ac:dyDescent="0.15">
      <c r="DD19" s="255"/>
      <c r="DE19" s="255"/>
    </row>
    <row r="20" spans="1:109" ht="13.5" x14ac:dyDescent="0.15">
      <c r="DD20" s="255"/>
      <c r="DE20" s="255"/>
    </row>
    <row r="21" spans="1:109" ht="17.25" customHeight="1" x14ac:dyDescent="0.15">
      <c r="B21" s="373"/>
      <c r="C21" s="257"/>
      <c r="D21" s="257"/>
      <c r="E21" s="257"/>
      <c r="F21" s="257"/>
      <c r="G21" s="257"/>
      <c r="H21" s="257"/>
      <c r="I21" s="257"/>
      <c r="J21" s="257"/>
      <c r="K21" s="257"/>
      <c r="L21" s="257"/>
      <c r="M21" s="257"/>
      <c r="N21" s="37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72"/>
      <c r="AU21" s="257"/>
      <c r="AV21" s="257"/>
      <c r="AW21" s="257"/>
      <c r="AX21" s="257"/>
      <c r="AY21" s="257"/>
      <c r="AZ21" s="257"/>
      <c r="BA21" s="257"/>
      <c r="BB21" s="257"/>
      <c r="BC21" s="257"/>
      <c r="BD21" s="257"/>
      <c r="BE21" s="257"/>
      <c r="BF21" s="372"/>
      <c r="BG21" s="257"/>
      <c r="BH21" s="257"/>
      <c r="BI21" s="257"/>
      <c r="BJ21" s="257"/>
      <c r="BK21" s="257"/>
      <c r="BL21" s="257"/>
      <c r="BM21" s="257"/>
      <c r="BN21" s="257"/>
      <c r="BO21" s="257"/>
      <c r="BP21" s="257"/>
      <c r="BQ21" s="257"/>
      <c r="BR21" s="372"/>
      <c r="BS21" s="257"/>
      <c r="BT21" s="257"/>
      <c r="BU21" s="257"/>
      <c r="BV21" s="257"/>
      <c r="BW21" s="257"/>
      <c r="BX21" s="257"/>
      <c r="BY21" s="257"/>
      <c r="BZ21" s="257"/>
      <c r="CA21" s="257"/>
      <c r="CB21" s="257"/>
      <c r="CC21" s="257"/>
      <c r="CD21" s="372"/>
      <c r="CE21" s="257"/>
      <c r="CF21" s="257"/>
      <c r="CG21" s="257"/>
      <c r="CH21" s="257"/>
      <c r="CI21" s="257"/>
      <c r="CJ21" s="257"/>
      <c r="CK21" s="257"/>
      <c r="CL21" s="257"/>
      <c r="CM21" s="257"/>
      <c r="CN21" s="257"/>
      <c r="CO21" s="257"/>
      <c r="CP21" s="372"/>
      <c r="CQ21" s="257"/>
      <c r="CR21" s="257"/>
      <c r="CS21" s="257"/>
      <c r="CT21" s="257"/>
      <c r="CU21" s="257"/>
      <c r="CV21" s="257"/>
      <c r="CW21" s="257"/>
      <c r="CX21" s="257"/>
      <c r="CY21" s="257"/>
      <c r="CZ21" s="257"/>
      <c r="DA21" s="257"/>
      <c r="DB21" s="372"/>
      <c r="DC21" s="257"/>
      <c r="DD21" s="258"/>
      <c r="DE21" s="255"/>
    </row>
    <row r="22" spans="1:109" ht="17.25" customHeight="1" x14ac:dyDescent="0.15">
      <c r="B22" s="259"/>
    </row>
    <row r="23" spans="1:109" ht="13.5" x14ac:dyDescent="0.15">
      <c r="B23" s="259"/>
    </row>
    <row r="24" spans="1:109" ht="13.5" x14ac:dyDescent="0.15">
      <c r="B24" s="259"/>
    </row>
    <row r="25" spans="1:109" ht="13.5" x14ac:dyDescent="0.15">
      <c r="B25" s="259"/>
    </row>
    <row r="26" spans="1:109" ht="13.5" x14ac:dyDescent="0.15">
      <c r="B26" s="259"/>
    </row>
    <row r="27" spans="1:109" ht="13.5" x14ac:dyDescent="0.15">
      <c r="B27" s="259"/>
    </row>
    <row r="28" spans="1:109" ht="13.5" x14ac:dyDescent="0.15">
      <c r="B28" s="259"/>
    </row>
    <row r="29" spans="1:109" ht="13.5" x14ac:dyDescent="0.15">
      <c r="B29" s="259"/>
    </row>
    <row r="30" spans="1:109" ht="13.5" x14ac:dyDescent="0.15">
      <c r="B30" s="259"/>
    </row>
    <row r="31" spans="1:109" ht="13.5" x14ac:dyDescent="0.15">
      <c r="B31" s="259"/>
    </row>
    <row r="32" spans="1:109" ht="13.5" x14ac:dyDescent="0.15">
      <c r="B32" s="259"/>
    </row>
    <row r="33" spans="2:109" ht="13.5" x14ac:dyDescent="0.15">
      <c r="B33" s="259"/>
    </row>
    <row r="34" spans="2:109" ht="13.5" x14ac:dyDescent="0.15">
      <c r="B34" s="259"/>
    </row>
    <row r="35" spans="2:109" ht="13.5" x14ac:dyDescent="0.15">
      <c r="B35" s="259"/>
    </row>
    <row r="36" spans="2:109" ht="13.5" x14ac:dyDescent="0.15">
      <c r="B36" s="259"/>
    </row>
    <row r="37" spans="2:109" ht="13.5" x14ac:dyDescent="0.15">
      <c r="B37" s="259"/>
    </row>
    <row r="38" spans="2:109" ht="13.5" x14ac:dyDescent="0.15">
      <c r="B38" s="259"/>
    </row>
    <row r="39" spans="2:109" ht="13.5"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5" x14ac:dyDescent="0.15">
      <c r="B40" s="364"/>
      <c r="DD40" s="364"/>
      <c r="DE40" s="255"/>
    </row>
    <row r="41" spans="2:109" ht="17.25" x14ac:dyDescent="0.15">
      <c r="B41" s="256" t="s">
        <v>604</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5" x14ac:dyDescent="0.15">
      <c r="B42" s="259"/>
      <c r="G42" s="361"/>
      <c r="I42" s="360"/>
      <c r="J42" s="360"/>
      <c r="K42" s="360"/>
      <c r="AM42" s="361"/>
      <c r="AN42" s="361" t="s">
        <v>601</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15">
      <c r="B43" s="259"/>
      <c r="AN43" s="1231" t="s">
        <v>605</v>
      </c>
      <c r="AO43" s="1232"/>
      <c r="AP43" s="1232"/>
      <c r="AQ43" s="1232"/>
      <c r="AR43" s="1232"/>
      <c r="AS43" s="1232"/>
      <c r="AT43" s="1232"/>
      <c r="AU43" s="1232"/>
      <c r="AV43" s="1232"/>
      <c r="AW43" s="1232"/>
      <c r="AX43" s="1232"/>
      <c r="AY43" s="1232"/>
      <c r="AZ43" s="1232"/>
      <c r="BA43" s="1232"/>
      <c r="BB43" s="1232"/>
      <c r="BC43" s="1232"/>
      <c r="BD43" s="1232"/>
      <c r="BE43" s="1232"/>
      <c r="BF43" s="1232"/>
      <c r="BG43" s="1232"/>
      <c r="BH43" s="1232"/>
      <c r="BI43" s="1232"/>
      <c r="BJ43" s="1232"/>
      <c r="BK43" s="1232"/>
      <c r="BL43" s="1232"/>
      <c r="BM43" s="1232"/>
      <c r="BN43" s="1232"/>
      <c r="BO43" s="1232"/>
      <c r="BP43" s="1232"/>
      <c r="BQ43" s="1232"/>
      <c r="BR43" s="1232"/>
      <c r="BS43" s="1232"/>
      <c r="BT43" s="1232"/>
      <c r="BU43" s="1232"/>
      <c r="BV43" s="1232"/>
      <c r="BW43" s="1232"/>
      <c r="BX43" s="1232"/>
      <c r="BY43" s="1232"/>
      <c r="BZ43" s="1232"/>
      <c r="CA43" s="1232"/>
      <c r="CB43" s="1232"/>
      <c r="CC43" s="1232"/>
      <c r="CD43" s="1232"/>
      <c r="CE43" s="1232"/>
      <c r="CF43" s="1232"/>
      <c r="CG43" s="1232"/>
      <c r="CH43" s="1232"/>
      <c r="CI43" s="1232"/>
      <c r="CJ43" s="1232"/>
      <c r="CK43" s="1232"/>
      <c r="CL43" s="1232"/>
      <c r="CM43" s="1232"/>
      <c r="CN43" s="1232"/>
      <c r="CO43" s="1232"/>
      <c r="CP43" s="1232"/>
      <c r="CQ43" s="1232"/>
      <c r="CR43" s="1232"/>
      <c r="CS43" s="1232"/>
      <c r="CT43" s="1232"/>
      <c r="CU43" s="1232"/>
      <c r="CV43" s="1232"/>
      <c r="CW43" s="1232"/>
      <c r="CX43" s="1232"/>
      <c r="CY43" s="1232"/>
      <c r="CZ43" s="1232"/>
      <c r="DA43" s="1232"/>
      <c r="DB43" s="1232"/>
      <c r="DC43" s="1233"/>
    </row>
    <row r="44" spans="2:109" ht="13.5" x14ac:dyDescent="0.15">
      <c r="B44" s="259"/>
      <c r="AN44" s="1234"/>
      <c r="AO44" s="1235"/>
      <c r="AP44" s="1235"/>
      <c r="AQ44" s="1235"/>
      <c r="AR44" s="1235"/>
      <c r="AS44" s="1235"/>
      <c r="AT44" s="1235"/>
      <c r="AU44" s="1235"/>
      <c r="AV44" s="1235"/>
      <c r="AW44" s="1235"/>
      <c r="AX44" s="1235"/>
      <c r="AY44" s="1235"/>
      <c r="AZ44" s="1235"/>
      <c r="BA44" s="1235"/>
      <c r="BB44" s="1235"/>
      <c r="BC44" s="1235"/>
      <c r="BD44" s="1235"/>
      <c r="BE44" s="1235"/>
      <c r="BF44" s="1235"/>
      <c r="BG44" s="1235"/>
      <c r="BH44" s="1235"/>
      <c r="BI44" s="1235"/>
      <c r="BJ44" s="1235"/>
      <c r="BK44" s="1235"/>
      <c r="BL44" s="1235"/>
      <c r="BM44" s="1235"/>
      <c r="BN44" s="1235"/>
      <c r="BO44" s="1235"/>
      <c r="BP44" s="1235"/>
      <c r="BQ44" s="1235"/>
      <c r="BR44" s="1235"/>
      <c r="BS44" s="1235"/>
      <c r="BT44" s="1235"/>
      <c r="BU44" s="1235"/>
      <c r="BV44" s="1235"/>
      <c r="BW44" s="1235"/>
      <c r="BX44" s="1235"/>
      <c r="BY44" s="1235"/>
      <c r="BZ44" s="1235"/>
      <c r="CA44" s="1235"/>
      <c r="CB44" s="1235"/>
      <c r="CC44" s="1235"/>
      <c r="CD44" s="1235"/>
      <c r="CE44" s="1235"/>
      <c r="CF44" s="1235"/>
      <c r="CG44" s="1235"/>
      <c r="CH44" s="1235"/>
      <c r="CI44" s="1235"/>
      <c r="CJ44" s="1235"/>
      <c r="CK44" s="1235"/>
      <c r="CL44" s="1235"/>
      <c r="CM44" s="1235"/>
      <c r="CN44" s="1235"/>
      <c r="CO44" s="1235"/>
      <c r="CP44" s="1235"/>
      <c r="CQ44" s="1235"/>
      <c r="CR44" s="1235"/>
      <c r="CS44" s="1235"/>
      <c r="CT44" s="1235"/>
      <c r="CU44" s="1235"/>
      <c r="CV44" s="1235"/>
      <c r="CW44" s="1235"/>
      <c r="CX44" s="1235"/>
      <c r="CY44" s="1235"/>
      <c r="CZ44" s="1235"/>
      <c r="DA44" s="1235"/>
      <c r="DB44" s="1235"/>
      <c r="DC44" s="1236"/>
    </row>
    <row r="45" spans="2:109" ht="13.5" x14ac:dyDescent="0.15">
      <c r="B45" s="259"/>
      <c r="AN45" s="1234"/>
      <c r="AO45" s="1235"/>
      <c r="AP45" s="1235"/>
      <c r="AQ45" s="1235"/>
      <c r="AR45" s="1235"/>
      <c r="AS45" s="1235"/>
      <c r="AT45" s="1235"/>
      <c r="AU45" s="1235"/>
      <c r="AV45" s="1235"/>
      <c r="AW45" s="1235"/>
      <c r="AX45" s="1235"/>
      <c r="AY45" s="1235"/>
      <c r="AZ45" s="1235"/>
      <c r="BA45" s="1235"/>
      <c r="BB45" s="1235"/>
      <c r="BC45" s="1235"/>
      <c r="BD45" s="1235"/>
      <c r="BE45" s="1235"/>
      <c r="BF45" s="1235"/>
      <c r="BG45" s="1235"/>
      <c r="BH45" s="1235"/>
      <c r="BI45" s="1235"/>
      <c r="BJ45" s="1235"/>
      <c r="BK45" s="1235"/>
      <c r="BL45" s="1235"/>
      <c r="BM45" s="1235"/>
      <c r="BN45" s="1235"/>
      <c r="BO45" s="1235"/>
      <c r="BP45" s="1235"/>
      <c r="BQ45" s="1235"/>
      <c r="BR45" s="1235"/>
      <c r="BS45" s="1235"/>
      <c r="BT45" s="1235"/>
      <c r="BU45" s="1235"/>
      <c r="BV45" s="1235"/>
      <c r="BW45" s="1235"/>
      <c r="BX45" s="1235"/>
      <c r="BY45" s="1235"/>
      <c r="BZ45" s="1235"/>
      <c r="CA45" s="1235"/>
      <c r="CB45" s="1235"/>
      <c r="CC45" s="1235"/>
      <c r="CD45" s="1235"/>
      <c r="CE45" s="1235"/>
      <c r="CF45" s="1235"/>
      <c r="CG45" s="1235"/>
      <c r="CH45" s="1235"/>
      <c r="CI45" s="1235"/>
      <c r="CJ45" s="1235"/>
      <c r="CK45" s="1235"/>
      <c r="CL45" s="1235"/>
      <c r="CM45" s="1235"/>
      <c r="CN45" s="1235"/>
      <c r="CO45" s="1235"/>
      <c r="CP45" s="1235"/>
      <c r="CQ45" s="1235"/>
      <c r="CR45" s="1235"/>
      <c r="CS45" s="1235"/>
      <c r="CT45" s="1235"/>
      <c r="CU45" s="1235"/>
      <c r="CV45" s="1235"/>
      <c r="CW45" s="1235"/>
      <c r="CX45" s="1235"/>
      <c r="CY45" s="1235"/>
      <c r="CZ45" s="1235"/>
      <c r="DA45" s="1235"/>
      <c r="DB45" s="1235"/>
      <c r="DC45" s="1236"/>
    </row>
    <row r="46" spans="2:109" ht="13.5" x14ac:dyDescent="0.15">
      <c r="B46" s="259"/>
      <c r="AN46" s="1234"/>
      <c r="AO46" s="1235"/>
      <c r="AP46" s="1235"/>
      <c r="AQ46" s="1235"/>
      <c r="AR46" s="1235"/>
      <c r="AS46" s="1235"/>
      <c r="AT46" s="1235"/>
      <c r="AU46" s="1235"/>
      <c r="AV46" s="1235"/>
      <c r="AW46" s="1235"/>
      <c r="AX46" s="1235"/>
      <c r="AY46" s="1235"/>
      <c r="AZ46" s="1235"/>
      <c r="BA46" s="1235"/>
      <c r="BB46" s="1235"/>
      <c r="BC46" s="1235"/>
      <c r="BD46" s="1235"/>
      <c r="BE46" s="1235"/>
      <c r="BF46" s="1235"/>
      <c r="BG46" s="1235"/>
      <c r="BH46" s="1235"/>
      <c r="BI46" s="1235"/>
      <c r="BJ46" s="1235"/>
      <c r="BK46" s="1235"/>
      <c r="BL46" s="1235"/>
      <c r="BM46" s="1235"/>
      <c r="BN46" s="1235"/>
      <c r="BO46" s="1235"/>
      <c r="BP46" s="1235"/>
      <c r="BQ46" s="1235"/>
      <c r="BR46" s="1235"/>
      <c r="BS46" s="1235"/>
      <c r="BT46" s="1235"/>
      <c r="BU46" s="1235"/>
      <c r="BV46" s="1235"/>
      <c r="BW46" s="1235"/>
      <c r="BX46" s="1235"/>
      <c r="BY46" s="1235"/>
      <c r="BZ46" s="1235"/>
      <c r="CA46" s="1235"/>
      <c r="CB46" s="1235"/>
      <c r="CC46" s="1235"/>
      <c r="CD46" s="1235"/>
      <c r="CE46" s="1235"/>
      <c r="CF46" s="1235"/>
      <c r="CG46" s="1235"/>
      <c r="CH46" s="1235"/>
      <c r="CI46" s="1235"/>
      <c r="CJ46" s="1235"/>
      <c r="CK46" s="1235"/>
      <c r="CL46" s="1235"/>
      <c r="CM46" s="1235"/>
      <c r="CN46" s="1235"/>
      <c r="CO46" s="1235"/>
      <c r="CP46" s="1235"/>
      <c r="CQ46" s="1235"/>
      <c r="CR46" s="1235"/>
      <c r="CS46" s="1235"/>
      <c r="CT46" s="1235"/>
      <c r="CU46" s="1235"/>
      <c r="CV46" s="1235"/>
      <c r="CW46" s="1235"/>
      <c r="CX46" s="1235"/>
      <c r="CY46" s="1235"/>
      <c r="CZ46" s="1235"/>
      <c r="DA46" s="1235"/>
      <c r="DB46" s="1235"/>
      <c r="DC46" s="1236"/>
    </row>
    <row r="47" spans="2:109" ht="13.5" x14ac:dyDescent="0.15">
      <c r="B47" s="259"/>
      <c r="AN47" s="1237"/>
      <c r="AO47" s="1238"/>
      <c r="AP47" s="1238"/>
      <c r="AQ47" s="1238"/>
      <c r="AR47" s="1238"/>
      <c r="AS47" s="1238"/>
      <c r="AT47" s="1238"/>
      <c r="AU47" s="1238"/>
      <c r="AV47" s="1238"/>
      <c r="AW47" s="1238"/>
      <c r="AX47" s="1238"/>
      <c r="AY47" s="1238"/>
      <c r="AZ47" s="1238"/>
      <c r="BA47" s="1238"/>
      <c r="BB47" s="1238"/>
      <c r="BC47" s="1238"/>
      <c r="BD47" s="1238"/>
      <c r="BE47" s="1238"/>
      <c r="BF47" s="1238"/>
      <c r="BG47" s="1238"/>
      <c r="BH47" s="1238"/>
      <c r="BI47" s="1238"/>
      <c r="BJ47" s="1238"/>
      <c r="BK47" s="1238"/>
      <c r="BL47" s="1238"/>
      <c r="BM47" s="1238"/>
      <c r="BN47" s="1238"/>
      <c r="BO47" s="1238"/>
      <c r="BP47" s="1238"/>
      <c r="BQ47" s="1238"/>
      <c r="BR47" s="1238"/>
      <c r="BS47" s="1238"/>
      <c r="BT47" s="1238"/>
      <c r="BU47" s="1238"/>
      <c r="BV47" s="1238"/>
      <c r="BW47" s="1238"/>
      <c r="BX47" s="1238"/>
      <c r="BY47" s="1238"/>
      <c r="BZ47" s="1238"/>
      <c r="CA47" s="1238"/>
      <c r="CB47" s="1238"/>
      <c r="CC47" s="1238"/>
      <c r="CD47" s="1238"/>
      <c r="CE47" s="1238"/>
      <c r="CF47" s="1238"/>
      <c r="CG47" s="1238"/>
      <c r="CH47" s="1238"/>
      <c r="CI47" s="1238"/>
      <c r="CJ47" s="1238"/>
      <c r="CK47" s="1238"/>
      <c r="CL47" s="1238"/>
      <c r="CM47" s="1238"/>
      <c r="CN47" s="1238"/>
      <c r="CO47" s="1238"/>
      <c r="CP47" s="1238"/>
      <c r="CQ47" s="1238"/>
      <c r="CR47" s="1238"/>
      <c r="CS47" s="1238"/>
      <c r="CT47" s="1238"/>
      <c r="CU47" s="1238"/>
      <c r="CV47" s="1238"/>
      <c r="CW47" s="1238"/>
      <c r="CX47" s="1238"/>
      <c r="CY47" s="1238"/>
      <c r="CZ47" s="1238"/>
      <c r="DA47" s="1238"/>
      <c r="DB47" s="1238"/>
      <c r="DC47" s="1239"/>
    </row>
    <row r="48" spans="2:109" ht="13.5" x14ac:dyDescent="0.15">
      <c r="B48" s="259"/>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5" x14ac:dyDescent="0.15">
      <c r="B49" s="259"/>
      <c r="AN49" s="255" t="s">
        <v>600</v>
      </c>
    </row>
    <row r="50" spans="1:109" ht="13.5" x14ac:dyDescent="0.15">
      <c r="B50" s="259"/>
      <c r="G50" s="1240"/>
      <c r="H50" s="1240"/>
      <c r="I50" s="1240"/>
      <c r="J50" s="1240"/>
      <c r="K50" s="354"/>
      <c r="L50" s="354"/>
      <c r="M50" s="353"/>
      <c r="N50" s="353"/>
      <c r="AN50" s="1241"/>
      <c r="AO50" s="1242"/>
      <c r="AP50" s="1242"/>
      <c r="AQ50" s="1242"/>
      <c r="AR50" s="1242"/>
      <c r="AS50" s="1242"/>
      <c r="AT50" s="1242"/>
      <c r="AU50" s="1242"/>
      <c r="AV50" s="1242"/>
      <c r="AW50" s="1242"/>
      <c r="AX50" s="1242"/>
      <c r="AY50" s="1242"/>
      <c r="AZ50" s="1242"/>
      <c r="BA50" s="1242"/>
      <c r="BB50" s="1242"/>
      <c r="BC50" s="1242"/>
      <c r="BD50" s="1242"/>
      <c r="BE50" s="1242"/>
      <c r="BF50" s="1242"/>
      <c r="BG50" s="1242"/>
      <c r="BH50" s="1242"/>
      <c r="BI50" s="1242"/>
      <c r="BJ50" s="1242"/>
      <c r="BK50" s="1242"/>
      <c r="BL50" s="1242"/>
      <c r="BM50" s="1242"/>
      <c r="BN50" s="1242"/>
      <c r="BO50" s="1243"/>
      <c r="BP50" s="1244" t="s">
        <v>558</v>
      </c>
      <c r="BQ50" s="1244"/>
      <c r="BR50" s="1244"/>
      <c r="BS50" s="1244"/>
      <c r="BT50" s="1244"/>
      <c r="BU50" s="1244"/>
      <c r="BV50" s="1244"/>
      <c r="BW50" s="1244"/>
      <c r="BX50" s="1244" t="s">
        <v>559</v>
      </c>
      <c r="BY50" s="1244"/>
      <c r="BZ50" s="1244"/>
      <c r="CA50" s="1244"/>
      <c r="CB50" s="1244"/>
      <c r="CC50" s="1244"/>
      <c r="CD50" s="1244"/>
      <c r="CE50" s="1244"/>
      <c r="CF50" s="1244" t="s">
        <v>560</v>
      </c>
      <c r="CG50" s="1244"/>
      <c r="CH50" s="1244"/>
      <c r="CI50" s="1244"/>
      <c r="CJ50" s="1244"/>
      <c r="CK50" s="1244"/>
      <c r="CL50" s="1244"/>
      <c r="CM50" s="1244"/>
      <c r="CN50" s="1244" t="s">
        <v>561</v>
      </c>
      <c r="CO50" s="1244"/>
      <c r="CP50" s="1244"/>
      <c r="CQ50" s="1244"/>
      <c r="CR50" s="1244"/>
      <c r="CS50" s="1244"/>
      <c r="CT50" s="1244"/>
      <c r="CU50" s="1244"/>
      <c r="CV50" s="1244" t="s">
        <v>562</v>
      </c>
      <c r="CW50" s="1244"/>
      <c r="CX50" s="1244"/>
      <c r="CY50" s="1244"/>
      <c r="CZ50" s="1244"/>
      <c r="DA50" s="1244"/>
      <c r="DB50" s="1244"/>
      <c r="DC50" s="1244"/>
    </row>
    <row r="51" spans="1:109" ht="13.5" customHeight="1" x14ac:dyDescent="0.15">
      <c r="B51" s="259"/>
      <c r="G51" s="1247"/>
      <c r="H51" s="1247"/>
      <c r="I51" s="1249"/>
      <c r="J51" s="1249"/>
      <c r="K51" s="1248"/>
      <c r="L51" s="1248"/>
      <c r="M51" s="1248"/>
      <c r="N51" s="1248"/>
      <c r="AM51" s="352"/>
      <c r="AN51" s="1245" t="s">
        <v>599</v>
      </c>
      <c r="AO51" s="1245"/>
      <c r="AP51" s="1245"/>
      <c r="AQ51" s="1245"/>
      <c r="AR51" s="1245"/>
      <c r="AS51" s="1245"/>
      <c r="AT51" s="1245"/>
      <c r="AU51" s="1245"/>
      <c r="AV51" s="1245"/>
      <c r="AW51" s="1245"/>
      <c r="AX51" s="1245"/>
      <c r="AY51" s="1245"/>
      <c r="AZ51" s="1245"/>
      <c r="BA51" s="1245"/>
      <c r="BB51" s="1245" t="s">
        <v>597</v>
      </c>
      <c r="BC51" s="1245"/>
      <c r="BD51" s="1245"/>
      <c r="BE51" s="1245"/>
      <c r="BF51" s="1245"/>
      <c r="BG51" s="1245"/>
      <c r="BH51" s="1245"/>
      <c r="BI51" s="1245"/>
      <c r="BJ51" s="1245"/>
      <c r="BK51" s="1245"/>
      <c r="BL51" s="1245"/>
      <c r="BM51" s="1245"/>
      <c r="BN51" s="1245"/>
      <c r="BO51" s="1245"/>
      <c r="BP51" s="1246">
        <v>39.200000000000003</v>
      </c>
      <c r="BQ51" s="1246"/>
      <c r="BR51" s="1246"/>
      <c r="BS51" s="1246"/>
      <c r="BT51" s="1246"/>
      <c r="BU51" s="1246"/>
      <c r="BV51" s="1246"/>
      <c r="BW51" s="1246"/>
      <c r="BX51" s="1246">
        <v>33</v>
      </c>
      <c r="BY51" s="1246"/>
      <c r="BZ51" s="1246"/>
      <c r="CA51" s="1246"/>
      <c r="CB51" s="1246"/>
      <c r="CC51" s="1246"/>
      <c r="CD51" s="1246"/>
      <c r="CE51" s="1246"/>
      <c r="CF51" s="1246">
        <v>21.7</v>
      </c>
      <c r="CG51" s="1246"/>
      <c r="CH51" s="1246"/>
      <c r="CI51" s="1246"/>
      <c r="CJ51" s="1246"/>
      <c r="CK51" s="1246"/>
      <c r="CL51" s="1246"/>
      <c r="CM51" s="1246"/>
      <c r="CN51" s="1246">
        <v>8.6999999999999993</v>
      </c>
      <c r="CO51" s="1246"/>
      <c r="CP51" s="1246"/>
      <c r="CQ51" s="1246"/>
      <c r="CR51" s="1246"/>
      <c r="CS51" s="1246"/>
      <c r="CT51" s="1246"/>
      <c r="CU51" s="1246"/>
      <c r="CV51" s="1246"/>
      <c r="CW51" s="1246"/>
      <c r="CX51" s="1246"/>
      <c r="CY51" s="1246"/>
      <c r="CZ51" s="1246"/>
      <c r="DA51" s="1246"/>
      <c r="DB51" s="1246"/>
      <c r="DC51" s="1246"/>
    </row>
    <row r="52" spans="1:109" ht="13.5" x14ac:dyDescent="0.15">
      <c r="B52" s="259"/>
      <c r="G52" s="1247"/>
      <c r="H52" s="1247"/>
      <c r="I52" s="1249"/>
      <c r="J52" s="1249"/>
      <c r="K52" s="1248"/>
      <c r="L52" s="1248"/>
      <c r="M52" s="1248"/>
      <c r="N52" s="1248"/>
      <c r="AM52" s="352"/>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46"/>
      <c r="BQ52" s="1246"/>
      <c r="BR52" s="1246"/>
      <c r="BS52" s="1246"/>
      <c r="BT52" s="1246"/>
      <c r="BU52" s="1246"/>
      <c r="BV52" s="1246"/>
      <c r="BW52" s="1246"/>
      <c r="BX52" s="1246"/>
      <c r="BY52" s="1246"/>
      <c r="BZ52" s="1246"/>
      <c r="CA52" s="1246"/>
      <c r="CB52" s="1246"/>
      <c r="CC52" s="1246"/>
      <c r="CD52" s="1246"/>
      <c r="CE52" s="1246"/>
      <c r="CF52" s="1246"/>
      <c r="CG52" s="1246"/>
      <c r="CH52" s="1246"/>
      <c r="CI52" s="1246"/>
      <c r="CJ52" s="1246"/>
      <c r="CK52" s="1246"/>
      <c r="CL52" s="1246"/>
      <c r="CM52" s="1246"/>
      <c r="CN52" s="1246"/>
      <c r="CO52" s="1246"/>
      <c r="CP52" s="1246"/>
      <c r="CQ52" s="1246"/>
      <c r="CR52" s="1246"/>
      <c r="CS52" s="1246"/>
      <c r="CT52" s="1246"/>
      <c r="CU52" s="1246"/>
      <c r="CV52" s="1246"/>
      <c r="CW52" s="1246"/>
      <c r="CX52" s="1246"/>
      <c r="CY52" s="1246"/>
      <c r="CZ52" s="1246"/>
      <c r="DA52" s="1246"/>
      <c r="DB52" s="1246"/>
      <c r="DC52" s="1246"/>
    </row>
    <row r="53" spans="1:109" ht="13.5" x14ac:dyDescent="0.15">
      <c r="A53" s="360"/>
      <c r="B53" s="259"/>
      <c r="G53" s="1247"/>
      <c r="H53" s="1247"/>
      <c r="I53" s="1240"/>
      <c r="J53" s="1240"/>
      <c r="K53" s="1248"/>
      <c r="L53" s="1248"/>
      <c r="M53" s="1248"/>
      <c r="N53" s="1248"/>
      <c r="AM53" s="352"/>
      <c r="AN53" s="1245"/>
      <c r="AO53" s="1245"/>
      <c r="AP53" s="1245"/>
      <c r="AQ53" s="1245"/>
      <c r="AR53" s="1245"/>
      <c r="AS53" s="1245"/>
      <c r="AT53" s="1245"/>
      <c r="AU53" s="1245"/>
      <c r="AV53" s="1245"/>
      <c r="AW53" s="1245"/>
      <c r="AX53" s="1245"/>
      <c r="AY53" s="1245"/>
      <c r="AZ53" s="1245"/>
      <c r="BA53" s="1245"/>
      <c r="BB53" s="1245" t="s">
        <v>603</v>
      </c>
      <c r="BC53" s="1245"/>
      <c r="BD53" s="1245"/>
      <c r="BE53" s="1245"/>
      <c r="BF53" s="1245"/>
      <c r="BG53" s="1245"/>
      <c r="BH53" s="1245"/>
      <c r="BI53" s="1245"/>
      <c r="BJ53" s="1245"/>
      <c r="BK53" s="1245"/>
      <c r="BL53" s="1245"/>
      <c r="BM53" s="1245"/>
      <c r="BN53" s="1245"/>
      <c r="BO53" s="1245"/>
      <c r="BP53" s="1246">
        <v>72.400000000000006</v>
      </c>
      <c r="BQ53" s="1246"/>
      <c r="BR53" s="1246"/>
      <c r="BS53" s="1246"/>
      <c r="BT53" s="1246"/>
      <c r="BU53" s="1246"/>
      <c r="BV53" s="1246"/>
      <c r="BW53" s="1246"/>
      <c r="BX53" s="1246">
        <v>73.400000000000006</v>
      </c>
      <c r="BY53" s="1246"/>
      <c r="BZ53" s="1246"/>
      <c r="CA53" s="1246"/>
      <c r="CB53" s="1246"/>
      <c r="CC53" s="1246"/>
      <c r="CD53" s="1246"/>
      <c r="CE53" s="1246"/>
      <c r="CF53" s="1246">
        <v>74.2</v>
      </c>
      <c r="CG53" s="1246"/>
      <c r="CH53" s="1246"/>
      <c r="CI53" s="1246"/>
      <c r="CJ53" s="1246"/>
      <c r="CK53" s="1246"/>
      <c r="CL53" s="1246"/>
      <c r="CM53" s="1246"/>
      <c r="CN53" s="1246">
        <v>74.5</v>
      </c>
      <c r="CO53" s="1246"/>
      <c r="CP53" s="1246"/>
      <c r="CQ53" s="1246"/>
      <c r="CR53" s="1246"/>
      <c r="CS53" s="1246"/>
      <c r="CT53" s="1246"/>
      <c r="CU53" s="1246"/>
      <c r="CV53" s="1246">
        <v>75.3</v>
      </c>
      <c r="CW53" s="1246"/>
      <c r="CX53" s="1246"/>
      <c r="CY53" s="1246"/>
      <c r="CZ53" s="1246"/>
      <c r="DA53" s="1246"/>
      <c r="DB53" s="1246"/>
      <c r="DC53" s="1246"/>
    </row>
    <row r="54" spans="1:109" ht="13.5" x14ac:dyDescent="0.15">
      <c r="A54" s="360"/>
      <c r="B54" s="259"/>
      <c r="G54" s="1247"/>
      <c r="H54" s="1247"/>
      <c r="I54" s="1240"/>
      <c r="J54" s="1240"/>
      <c r="K54" s="1248"/>
      <c r="L54" s="1248"/>
      <c r="M54" s="1248"/>
      <c r="N54" s="1248"/>
      <c r="AM54" s="352"/>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46"/>
      <c r="BQ54" s="1246"/>
      <c r="BR54" s="1246"/>
      <c r="BS54" s="1246"/>
      <c r="BT54" s="1246"/>
      <c r="BU54" s="1246"/>
      <c r="BV54" s="1246"/>
      <c r="BW54" s="1246"/>
      <c r="BX54" s="1246"/>
      <c r="BY54" s="1246"/>
      <c r="BZ54" s="1246"/>
      <c r="CA54" s="1246"/>
      <c r="CB54" s="1246"/>
      <c r="CC54" s="1246"/>
      <c r="CD54" s="1246"/>
      <c r="CE54" s="1246"/>
      <c r="CF54" s="1246"/>
      <c r="CG54" s="1246"/>
      <c r="CH54" s="1246"/>
      <c r="CI54" s="1246"/>
      <c r="CJ54" s="1246"/>
      <c r="CK54" s="1246"/>
      <c r="CL54" s="1246"/>
      <c r="CM54" s="1246"/>
      <c r="CN54" s="1246"/>
      <c r="CO54" s="1246"/>
      <c r="CP54" s="1246"/>
      <c r="CQ54" s="1246"/>
      <c r="CR54" s="1246"/>
      <c r="CS54" s="1246"/>
      <c r="CT54" s="1246"/>
      <c r="CU54" s="1246"/>
      <c r="CV54" s="1246"/>
      <c r="CW54" s="1246"/>
      <c r="CX54" s="1246"/>
      <c r="CY54" s="1246"/>
      <c r="CZ54" s="1246"/>
      <c r="DA54" s="1246"/>
      <c r="DB54" s="1246"/>
      <c r="DC54" s="1246"/>
    </row>
    <row r="55" spans="1:109" ht="13.5" x14ac:dyDescent="0.15">
      <c r="A55" s="360"/>
      <c r="B55" s="259"/>
      <c r="G55" s="1240"/>
      <c r="H55" s="1240"/>
      <c r="I55" s="1240"/>
      <c r="J55" s="1240"/>
      <c r="K55" s="1248"/>
      <c r="L55" s="1248"/>
      <c r="M55" s="1248"/>
      <c r="N55" s="1248"/>
      <c r="AN55" s="1244" t="s">
        <v>598</v>
      </c>
      <c r="AO55" s="1244"/>
      <c r="AP55" s="1244"/>
      <c r="AQ55" s="1244"/>
      <c r="AR55" s="1244"/>
      <c r="AS55" s="1244"/>
      <c r="AT55" s="1244"/>
      <c r="AU55" s="1244"/>
      <c r="AV55" s="1244"/>
      <c r="AW55" s="1244"/>
      <c r="AX55" s="1244"/>
      <c r="AY55" s="1244"/>
      <c r="AZ55" s="1244"/>
      <c r="BA55" s="1244"/>
      <c r="BB55" s="1245" t="s">
        <v>597</v>
      </c>
      <c r="BC55" s="1245"/>
      <c r="BD55" s="1245"/>
      <c r="BE55" s="1245"/>
      <c r="BF55" s="1245"/>
      <c r="BG55" s="1245"/>
      <c r="BH55" s="1245"/>
      <c r="BI55" s="1245"/>
      <c r="BJ55" s="1245"/>
      <c r="BK55" s="1245"/>
      <c r="BL55" s="1245"/>
      <c r="BM55" s="1245"/>
      <c r="BN55" s="1245"/>
      <c r="BO55" s="1245"/>
      <c r="BP55" s="1246">
        <v>0</v>
      </c>
      <c r="BQ55" s="1246"/>
      <c r="BR55" s="1246"/>
      <c r="BS55" s="1246"/>
      <c r="BT55" s="1246"/>
      <c r="BU55" s="1246"/>
      <c r="BV55" s="1246"/>
      <c r="BW55" s="1246"/>
      <c r="BX55" s="1246">
        <v>3.1</v>
      </c>
      <c r="BY55" s="1246"/>
      <c r="BZ55" s="1246"/>
      <c r="CA55" s="1246"/>
      <c r="CB55" s="1246"/>
      <c r="CC55" s="1246"/>
      <c r="CD55" s="1246"/>
      <c r="CE55" s="1246"/>
      <c r="CF55" s="1246">
        <v>13.7</v>
      </c>
      <c r="CG55" s="1246"/>
      <c r="CH55" s="1246"/>
      <c r="CI55" s="1246"/>
      <c r="CJ55" s="1246"/>
      <c r="CK55" s="1246"/>
      <c r="CL55" s="1246"/>
      <c r="CM55" s="1246"/>
      <c r="CN55" s="1246">
        <v>6.9</v>
      </c>
      <c r="CO55" s="1246"/>
      <c r="CP55" s="1246"/>
      <c r="CQ55" s="1246"/>
      <c r="CR55" s="1246"/>
      <c r="CS55" s="1246"/>
      <c r="CT55" s="1246"/>
      <c r="CU55" s="1246"/>
      <c r="CV55" s="1246">
        <v>0</v>
      </c>
      <c r="CW55" s="1246"/>
      <c r="CX55" s="1246"/>
      <c r="CY55" s="1246"/>
      <c r="CZ55" s="1246"/>
      <c r="DA55" s="1246"/>
      <c r="DB55" s="1246"/>
      <c r="DC55" s="1246"/>
    </row>
    <row r="56" spans="1:109" ht="13.5" x14ac:dyDescent="0.15">
      <c r="A56" s="360"/>
      <c r="B56" s="259"/>
      <c r="G56" s="1240"/>
      <c r="H56" s="1240"/>
      <c r="I56" s="1240"/>
      <c r="J56" s="1240"/>
      <c r="K56" s="1248"/>
      <c r="L56" s="1248"/>
      <c r="M56" s="1248"/>
      <c r="N56" s="1248"/>
      <c r="AN56" s="1244"/>
      <c r="AO56" s="1244"/>
      <c r="AP56" s="1244"/>
      <c r="AQ56" s="1244"/>
      <c r="AR56" s="1244"/>
      <c r="AS56" s="1244"/>
      <c r="AT56" s="1244"/>
      <c r="AU56" s="1244"/>
      <c r="AV56" s="1244"/>
      <c r="AW56" s="1244"/>
      <c r="AX56" s="1244"/>
      <c r="AY56" s="1244"/>
      <c r="AZ56" s="1244"/>
      <c r="BA56" s="1244"/>
      <c r="BB56" s="1245"/>
      <c r="BC56" s="1245"/>
      <c r="BD56" s="1245"/>
      <c r="BE56" s="1245"/>
      <c r="BF56" s="1245"/>
      <c r="BG56" s="1245"/>
      <c r="BH56" s="1245"/>
      <c r="BI56" s="1245"/>
      <c r="BJ56" s="1245"/>
      <c r="BK56" s="1245"/>
      <c r="BL56" s="1245"/>
      <c r="BM56" s="1245"/>
      <c r="BN56" s="1245"/>
      <c r="BO56" s="1245"/>
      <c r="BP56" s="1246"/>
      <c r="BQ56" s="1246"/>
      <c r="BR56" s="1246"/>
      <c r="BS56" s="1246"/>
      <c r="BT56" s="1246"/>
      <c r="BU56" s="1246"/>
      <c r="BV56" s="1246"/>
      <c r="BW56" s="1246"/>
      <c r="BX56" s="1246"/>
      <c r="BY56" s="1246"/>
      <c r="BZ56" s="1246"/>
      <c r="CA56" s="1246"/>
      <c r="CB56" s="1246"/>
      <c r="CC56" s="1246"/>
      <c r="CD56" s="1246"/>
      <c r="CE56" s="1246"/>
      <c r="CF56" s="1246"/>
      <c r="CG56" s="1246"/>
      <c r="CH56" s="1246"/>
      <c r="CI56" s="1246"/>
      <c r="CJ56" s="1246"/>
      <c r="CK56" s="1246"/>
      <c r="CL56" s="1246"/>
      <c r="CM56" s="1246"/>
      <c r="CN56" s="1246"/>
      <c r="CO56" s="1246"/>
      <c r="CP56" s="1246"/>
      <c r="CQ56" s="1246"/>
      <c r="CR56" s="1246"/>
      <c r="CS56" s="1246"/>
      <c r="CT56" s="1246"/>
      <c r="CU56" s="1246"/>
      <c r="CV56" s="1246"/>
      <c r="CW56" s="1246"/>
      <c r="CX56" s="1246"/>
      <c r="CY56" s="1246"/>
      <c r="CZ56" s="1246"/>
      <c r="DA56" s="1246"/>
      <c r="DB56" s="1246"/>
      <c r="DC56" s="1246"/>
    </row>
    <row r="57" spans="1:109" s="360" customFormat="1" ht="13.5" x14ac:dyDescent="0.15">
      <c r="B57" s="365"/>
      <c r="G57" s="1240"/>
      <c r="H57" s="1240"/>
      <c r="I57" s="1250"/>
      <c r="J57" s="1250"/>
      <c r="K57" s="1248"/>
      <c r="L57" s="1248"/>
      <c r="M57" s="1248"/>
      <c r="N57" s="1248"/>
      <c r="AM57" s="255"/>
      <c r="AN57" s="1244"/>
      <c r="AO57" s="1244"/>
      <c r="AP57" s="1244"/>
      <c r="AQ57" s="1244"/>
      <c r="AR57" s="1244"/>
      <c r="AS57" s="1244"/>
      <c r="AT57" s="1244"/>
      <c r="AU57" s="1244"/>
      <c r="AV57" s="1244"/>
      <c r="AW57" s="1244"/>
      <c r="AX57" s="1244"/>
      <c r="AY57" s="1244"/>
      <c r="AZ57" s="1244"/>
      <c r="BA57" s="1244"/>
      <c r="BB57" s="1245" t="s">
        <v>603</v>
      </c>
      <c r="BC57" s="1245"/>
      <c r="BD57" s="1245"/>
      <c r="BE57" s="1245"/>
      <c r="BF57" s="1245"/>
      <c r="BG57" s="1245"/>
      <c r="BH57" s="1245"/>
      <c r="BI57" s="1245"/>
      <c r="BJ57" s="1245"/>
      <c r="BK57" s="1245"/>
      <c r="BL57" s="1245"/>
      <c r="BM57" s="1245"/>
      <c r="BN57" s="1245"/>
      <c r="BO57" s="1245"/>
      <c r="BP57" s="1246">
        <v>60</v>
      </c>
      <c r="BQ57" s="1246"/>
      <c r="BR57" s="1246"/>
      <c r="BS57" s="1246"/>
      <c r="BT57" s="1246"/>
      <c r="BU57" s="1246"/>
      <c r="BV57" s="1246"/>
      <c r="BW57" s="1246"/>
      <c r="BX57" s="1246">
        <v>61.2</v>
      </c>
      <c r="BY57" s="1246"/>
      <c r="BZ57" s="1246"/>
      <c r="CA57" s="1246"/>
      <c r="CB57" s="1246"/>
      <c r="CC57" s="1246"/>
      <c r="CD57" s="1246"/>
      <c r="CE57" s="1246"/>
      <c r="CF57" s="1246">
        <v>62</v>
      </c>
      <c r="CG57" s="1246"/>
      <c r="CH57" s="1246"/>
      <c r="CI57" s="1246"/>
      <c r="CJ57" s="1246"/>
      <c r="CK57" s="1246"/>
      <c r="CL57" s="1246"/>
      <c r="CM57" s="1246"/>
      <c r="CN57" s="1246">
        <v>62.9</v>
      </c>
      <c r="CO57" s="1246"/>
      <c r="CP57" s="1246"/>
      <c r="CQ57" s="1246"/>
      <c r="CR57" s="1246"/>
      <c r="CS57" s="1246"/>
      <c r="CT57" s="1246"/>
      <c r="CU57" s="1246"/>
      <c r="CV57" s="1246">
        <v>62.8</v>
      </c>
      <c r="CW57" s="1246"/>
      <c r="CX57" s="1246"/>
      <c r="CY57" s="1246"/>
      <c r="CZ57" s="1246"/>
      <c r="DA57" s="1246"/>
      <c r="DB57" s="1246"/>
      <c r="DC57" s="1246"/>
      <c r="DD57" s="370"/>
      <c r="DE57" s="365"/>
    </row>
    <row r="58" spans="1:109" s="360" customFormat="1" ht="13.5" x14ac:dyDescent="0.15">
      <c r="A58" s="255"/>
      <c r="B58" s="365"/>
      <c r="G58" s="1240"/>
      <c r="H58" s="1240"/>
      <c r="I58" s="1250"/>
      <c r="J58" s="1250"/>
      <c r="K58" s="1248"/>
      <c r="L58" s="1248"/>
      <c r="M58" s="1248"/>
      <c r="N58" s="1248"/>
      <c r="AM58" s="255"/>
      <c r="AN58" s="1244"/>
      <c r="AO58" s="1244"/>
      <c r="AP58" s="1244"/>
      <c r="AQ58" s="1244"/>
      <c r="AR58" s="1244"/>
      <c r="AS58" s="1244"/>
      <c r="AT58" s="1244"/>
      <c r="AU58" s="1244"/>
      <c r="AV58" s="1244"/>
      <c r="AW58" s="1244"/>
      <c r="AX58" s="1244"/>
      <c r="AY58" s="1244"/>
      <c r="AZ58" s="1244"/>
      <c r="BA58" s="1244"/>
      <c r="BB58" s="1245"/>
      <c r="BC58" s="1245"/>
      <c r="BD58" s="1245"/>
      <c r="BE58" s="1245"/>
      <c r="BF58" s="1245"/>
      <c r="BG58" s="1245"/>
      <c r="BH58" s="1245"/>
      <c r="BI58" s="1245"/>
      <c r="BJ58" s="1245"/>
      <c r="BK58" s="1245"/>
      <c r="BL58" s="1245"/>
      <c r="BM58" s="1245"/>
      <c r="BN58" s="1245"/>
      <c r="BO58" s="1245"/>
      <c r="BP58" s="1246"/>
      <c r="BQ58" s="1246"/>
      <c r="BR58" s="1246"/>
      <c r="BS58" s="1246"/>
      <c r="BT58" s="1246"/>
      <c r="BU58" s="1246"/>
      <c r="BV58" s="1246"/>
      <c r="BW58" s="1246"/>
      <c r="BX58" s="1246"/>
      <c r="BY58" s="1246"/>
      <c r="BZ58" s="1246"/>
      <c r="CA58" s="1246"/>
      <c r="CB58" s="1246"/>
      <c r="CC58" s="1246"/>
      <c r="CD58" s="1246"/>
      <c r="CE58" s="1246"/>
      <c r="CF58" s="1246"/>
      <c r="CG58" s="1246"/>
      <c r="CH58" s="1246"/>
      <c r="CI58" s="1246"/>
      <c r="CJ58" s="1246"/>
      <c r="CK58" s="1246"/>
      <c r="CL58" s="1246"/>
      <c r="CM58" s="1246"/>
      <c r="CN58" s="1246"/>
      <c r="CO58" s="1246"/>
      <c r="CP58" s="1246"/>
      <c r="CQ58" s="1246"/>
      <c r="CR58" s="1246"/>
      <c r="CS58" s="1246"/>
      <c r="CT58" s="1246"/>
      <c r="CU58" s="1246"/>
      <c r="CV58" s="1246"/>
      <c r="CW58" s="1246"/>
      <c r="CX58" s="1246"/>
      <c r="CY58" s="1246"/>
      <c r="CZ58" s="1246"/>
      <c r="DA58" s="1246"/>
      <c r="DB58" s="1246"/>
      <c r="DC58" s="1246"/>
      <c r="DD58" s="370"/>
      <c r="DE58" s="365"/>
    </row>
    <row r="59" spans="1:109" s="360" customFormat="1" ht="13.5" x14ac:dyDescent="0.15">
      <c r="A59" s="255"/>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5" x14ac:dyDescent="0.15">
      <c r="A60" s="255"/>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5" x14ac:dyDescent="0.15">
      <c r="A61" s="255"/>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5" x14ac:dyDescent="0.15">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5"/>
    </row>
    <row r="63" spans="1:109" ht="17.25" x14ac:dyDescent="0.15">
      <c r="B63" s="312" t="s">
        <v>602</v>
      </c>
    </row>
    <row r="64" spans="1:109" ht="13.5" x14ac:dyDescent="0.15">
      <c r="B64" s="259"/>
      <c r="G64" s="361"/>
      <c r="I64" s="363"/>
      <c r="J64" s="363"/>
      <c r="K64" s="363"/>
      <c r="L64" s="363"/>
      <c r="M64" s="363"/>
      <c r="N64" s="362"/>
      <c r="AM64" s="361"/>
      <c r="AN64" s="361" t="s">
        <v>601</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5" x14ac:dyDescent="0.15">
      <c r="B65" s="259"/>
      <c r="AN65" s="1231" t="s">
        <v>606</v>
      </c>
      <c r="AO65" s="1232"/>
      <c r="AP65" s="1232"/>
      <c r="AQ65" s="1232"/>
      <c r="AR65" s="1232"/>
      <c r="AS65" s="1232"/>
      <c r="AT65" s="1232"/>
      <c r="AU65" s="1232"/>
      <c r="AV65" s="1232"/>
      <c r="AW65" s="1232"/>
      <c r="AX65" s="1232"/>
      <c r="AY65" s="1232"/>
      <c r="AZ65" s="1232"/>
      <c r="BA65" s="1232"/>
      <c r="BB65" s="1232"/>
      <c r="BC65" s="1232"/>
      <c r="BD65" s="1232"/>
      <c r="BE65" s="1232"/>
      <c r="BF65" s="1232"/>
      <c r="BG65" s="1232"/>
      <c r="BH65" s="1232"/>
      <c r="BI65" s="1232"/>
      <c r="BJ65" s="1232"/>
      <c r="BK65" s="1232"/>
      <c r="BL65" s="1232"/>
      <c r="BM65" s="1232"/>
      <c r="BN65" s="1232"/>
      <c r="BO65" s="1232"/>
      <c r="BP65" s="1232"/>
      <c r="BQ65" s="1232"/>
      <c r="BR65" s="1232"/>
      <c r="BS65" s="1232"/>
      <c r="BT65" s="1232"/>
      <c r="BU65" s="1232"/>
      <c r="BV65" s="1232"/>
      <c r="BW65" s="1232"/>
      <c r="BX65" s="1232"/>
      <c r="BY65" s="1232"/>
      <c r="BZ65" s="1232"/>
      <c r="CA65" s="1232"/>
      <c r="CB65" s="1232"/>
      <c r="CC65" s="1232"/>
      <c r="CD65" s="1232"/>
      <c r="CE65" s="1232"/>
      <c r="CF65" s="1232"/>
      <c r="CG65" s="1232"/>
      <c r="CH65" s="1232"/>
      <c r="CI65" s="1232"/>
      <c r="CJ65" s="1232"/>
      <c r="CK65" s="1232"/>
      <c r="CL65" s="1232"/>
      <c r="CM65" s="1232"/>
      <c r="CN65" s="1232"/>
      <c r="CO65" s="1232"/>
      <c r="CP65" s="1232"/>
      <c r="CQ65" s="1232"/>
      <c r="CR65" s="1232"/>
      <c r="CS65" s="1232"/>
      <c r="CT65" s="1232"/>
      <c r="CU65" s="1232"/>
      <c r="CV65" s="1232"/>
      <c r="CW65" s="1232"/>
      <c r="CX65" s="1232"/>
      <c r="CY65" s="1232"/>
      <c r="CZ65" s="1232"/>
      <c r="DA65" s="1232"/>
      <c r="DB65" s="1232"/>
      <c r="DC65" s="1233"/>
    </row>
    <row r="66" spans="2:107" ht="13.5" x14ac:dyDescent="0.15">
      <c r="B66" s="259"/>
      <c r="AN66" s="1234"/>
      <c r="AO66" s="1235"/>
      <c r="AP66" s="1235"/>
      <c r="AQ66" s="1235"/>
      <c r="AR66" s="1235"/>
      <c r="AS66" s="1235"/>
      <c r="AT66" s="1235"/>
      <c r="AU66" s="1235"/>
      <c r="AV66" s="1235"/>
      <c r="AW66" s="1235"/>
      <c r="AX66" s="1235"/>
      <c r="AY66" s="1235"/>
      <c r="AZ66" s="1235"/>
      <c r="BA66" s="1235"/>
      <c r="BB66" s="1235"/>
      <c r="BC66" s="1235"/>
      <c r="BD66" s="1235"/>
      <c r="BE66" s="1235"/>
      <c r="BF66" s="1235"/>
      <c r="BG66" s="1235"/>
      <c r="BH66" s="1235"/>
      <c r="BI66" s="1235"/>
      <c r="BJ66" s="1235"/>
      <c r="BK66" s="1235"/>
      <c r="BL66" s="1235"/>
      <c r="BM66" s="1235"/>
      <c r="BN66" s="1235"/>
      <c r="BO66" s="1235"/>
      <c r="BP66" s="1235"/>
      <c r="BQ66" s="1235"/>
      <c r="BR66" s="1235"/>
      <c r="BS66" s="1235"/>
      <c r="BT66" s="1235"/>
      <c r="BU66" s="1235"/>
      <c r="BV66" s="1235"/>
      <c r="BW66" s="1235"/>
      <c r="BX66" s="1235"/>
      <c r="BY66" s="1235"/>
      <c r="BZ66" s="1235"/>
      <c r="CA66" s="1235"/>
      <c r="CB66" s="1235"/>
      <c r="CC66" s="1235"/>
      <c r="CD66" s="1235"/>
      <c r="CE66" s="1235"/>
      <c r="CF66" s="1235"/>
      <c r="CG66" s="1235"/>
      <c r="CH66" s="1235"/>
      <c r="CI66" s="1235"/>
      <c r="CJ66" s="1235"/>
      <c r="CK66" s="1235"/>
      <c r="CL66" s="1235"/>
      <c r="CM66" s="1235"/>
      <c r="CN66" s="1235"/>
      <c r="CO66" s="1235"/>
      <c r="CP66" s="1235"/>
      <c r="CQ66" s="1235"/>
      <c r="CR66" s="1235"/>
      <c r="CS66" s="1235"/>
      <c r="CT66" s="1235"/>
      <c r="CU66" s="1235"/>
      <c r="CV66" s="1235"/>
      <c r="CW66" s="1235"/>
      <c r="CX66" s="1235"/>
      <c r="CY66" s="1235"/>
      <c r="CZ66" s="1235"/>
      <c r="DA66" s="1235"/>
      <c r="DB66" s="1235"/>
      <c r="DC66" s="1236"/>
    </row>
    <row r="67" spans="2:107" ht="13.5" x14ac:dyDescent="0.15">
      <c r="B67" s="259"/>
      <c r="AN67" s="1234"/>
      <c r="AO67" s="1235"/>
      <c r="AP67" s="1235"/>
      <c r="AQ67" s="1235"/>
      <c r="AR67" s="1235"/>
      <c r="AS67" s="1235"/>
      <c r="AT67" s="1235"/>
      <c r="AU67" s="1235"/>
      <c r="AV67" s="1235"/>
      <c r="AW67" s="1235"/>
      <c r="AX67" s="1235"/>
      <c r="AY67" s="1235"/>
      <c r="AZ67" s="1235"/>
      <c r="BA67" s="1235"/>
      <c r="BB67" s="1235"/>
      <c r="BC67" s="1235"/>
      <c r="BD67" s="1235"/>
      <c r="BE67" s="1235"/>
      <c r="BF67" s="1235"/>
      <c r="BG67" s="1235"/>
      <c r="BH67" s="1235"/>
      <c r="BI67" s="1235"/>
      <c r="BJ67" s="1235"/>
      <c r="BK67" s="1235"/>
      <c r="BL67" s="1235"/>
      <c r="BM67" s="1235"/>
      <c r="BN67" s="1235"/>
      <c r="BO67" s="1235"/>
      <c r="BP67" s="1235"/>
      <c r="BQ67" s="1235"/>
      <c r="BR67" s="1235"/>
      <c r="BS67" s="1235"/>
      <c r="BT67" s="1235"/>
      <c r="BU67" s="1235"/>
      <c r="BV67" s="1235"/>
      <c r="BW67" s="1235"/>
      <c r="BX67" s="1235"/>
      <c r="BY67" s="1235"/>
      <c r="BZ67" s="1235"/>
      <c r="CA67" s="1235"/>
      <c r="CB67" s="1235"/>
      <c r="CC67" s="1235"/>
      <c r="CD67" s="1235"/>
      <c r="CE67" s="1235"/>
      <c r="CF67" s="1235"/>
      <c r="CG67" s="1235"/>
      <c r="CH67" s="1235"/>
      <c r="CI67" s="1235"/>
      <c r="CJ67" s="1235"/>
      <c r="CK67" s="1235"/>
      <c r="CL67" s="1235"/>
      <c r="CM67" s="1235"/>
      <c r="CN67" s="1235"/>
      <c r="CO67" s="1235"/>
      <c r="CP67" s="1235"/>
      <c r="CQ67" s="1235"/>
      <c r="CR67" s="1235"/>
      <c r="CS67" s="1235"/>
      <c r="CT67" s="1235"/>
      <c r="CU67" s="1235"/>
      <c r="CV67" s="1235"/>
      <c r="CW67" s="1235"/>
      <c r="CX67" s="1235"/>
      <c r="CY67" s="1235"/>
      <c r="CZ67" s="1235"/>
      <c r="DA67" s="1235"/>
      <c r="DB67" s="1235"/>
      <c r="DC67" s="1236"/>
    </row>
    <row r="68" spans="2:107" ht="13.5" x14ac:dyDescent="0.15">
      <c r="B68" s="259"/>
      <c r="AN68" s="1234"/>
      <c r="AO68" s="1235"/>
      <c r="AP68" s="1235"/>
      <c r="AQ68" s="1235"/>
      <c r="AR68" s="1235"/>
      <c r="AS68" s="1235"/>
      <c r="AT68" s="1235"/>
      <c r="AU68" s="1235"/>
      <c r="AV68" s="1235"/>
      <c r="AW68" s="1235"/>
      <c r="AX68" s="1235"/>
      <c r="AY68" s="1235"/>
      <c r="AZ68" s="1235"/>
      <c r="BA68" s="1235"/>
      <c r="BB68" s="1235"/>
      <c r="BC68" s="1235"/>
      <c r="BD68" s="1235"/>
      <c r="BE68" s="1235"/>
      <c r="BF68" s="1235"/>
      <c r="BG68" s="1235"/>
      <c r="BH68" s="1235"/>
      <c r="BI68" s="1235"/>
      <c r="BJ68" s="1235"/>
      <c r="BK68" s="1235"/>
      <c r="BL68" s="1235"/>
      <c r="BM68" s="1235"/>
      <c r="BN68" s="1235"/>
      <c r="BO68" s="1235"/>
      <c r="BP68" s="1235"/>
      <c r="BQ68" s="1235"/>
      <c r="BR68" s="1235"/>
      <c r="BS68" s="1235"/>
      <c r="BT68" s="1235"/>
      <c r="BU68" s="1235"/>
      <c r="BV68" s="1235"/>
      <c r="BW68" s="1235"/>
      <c r="BX68" s="1235"/>
      <c r="BY68" s="1235"/>
      <c r="BZ68" s="1235"/>
      <c r="CA68" s="1235"/>
      <c r="CB68" s="1235"/>
      <c r="CC68" s="1235"/>
      <c r="CD68" s="1235"/>
      <c r="CE68" s="1235"/>
      <c r="CF68" s="1235"/>
      <c r="CG68" s="1235"/>
      <c r="CH68" s="1235"/>
      <c r="CI68" s="1235"/>
      <c r="CJ68" s="1235"/>
      <c r="CK68" s="1235"/>
      <c r="CL68" s="1235"/>
      <c r="CM68" s="1235"/>
      <c r="CN68" s="1235"/>
      <c r="CO68" s="1235"/>
      <c r="CP68" s="1235"/>
      <c r="CQ68" s="1235"/>
      <c r="CR68" s="1235"/>
      <c r="CS68" s="1235"/>
      <c r="CT68" s="1235"/>
      <c r="CU68" s="1235"/>
      <c r="CV68" s="1235"/>
      <c r="CW68" s="1235"/>
      <c r="CX68" s="1235"/>
      <c r="CY68" s="1235"/>
      <c r="CZ68" s="1235"/>
      <c r="DA68" s="1235"/>
      <c r="DB68" s="1235"/>
      <c r="DC68" s="1236"/>
    </row>
    <row r="69" spans="2:107" ht="13.5" x14ac:dyDescent="0.15">
      <c r="B69" s="259"/>
      <c r="AN69" s="1237"/>
      <c r="AO69" s="1238"/>
      <c r="AP69" s="1238"/>
      <c r="AQ69" s="1238"/>
      <c r="AR69" s="1238"/>
      <c r="AS69" s="1238"/>
      <c r="AT69" s="1238"/>
      <c r="AU69" s="1238"/>
      <c r="AV69" s="1238"/>
      <c r="AW69" s="1238"/>
      <c r="AX69" s="1238"/>
      <c r="AY69" s="1238"/>
      <c r="AZ69" s="1238"/>
      <c r="BA69" s="1238"/>
      <c r="BB69" s="1238"/>
      <c r="BC69" s="1238"/>
      <c r="BD69" s="1238"/>
      <c r="BE69" s="1238"/>
      <c r="BF69" s="1238"/>
      <c r="BG69" s="1238"/>
      <c r="BH69" s="1238"/>
      <c r="BI69" s="1238"/>
      <c r="BJ69" s="1238"/>
      <c r="BK69" s="1238"/>
      <c r="BL69" s="1238"/>
      <c r="BM69" s="1238"/>
      <c r="BN69" s="1238"/>
      <c r="BO69" s="1238"/>
      <c r="BP69" s="1238"/>
      <c r="BQ69" s="1238"/>
      <c r="BR69" s="1238"/>
      <c r="BS69" s="1238"/>
      <c r="BT69" s="1238"/>
      <c r="BU69" s="1238"/>
      <c r="BV69" s="1238"/>
      <c r="BW69" s="1238"/>
      <c r="BX69" s="1238"/>
      <c r="BY69" s="1238"/>
      <c r="BZ69" s="1238"/>
      <c r="CA69" s="1238"/>
      <c r="CB69" s="1238"/>
      <c r="CC69" s="1238"/>
      <c r="CD69" s="1238"/>
      <c r="CE69" s="1238"/>
      <c r="CF69" s="1238"/>
      <c r="CG69" s="1238"/>
      <c r="CH69" s="1238"/>
      <c r="CI69" s="1238"/>
      <c r="CJ69" s="1238"/>
      <c r="CK69" s="1238"/>
      <c r="CL69" s="1238"/>
      <c r="CM69" s="1238"/>
      <c r="CN69" s="1238"/>
      <c r="CO69" s="1238"/>
      <c r="CP69" s="1238"/>
      <c r="CQ69" s="1238"/>
      <c r="CR69" s="1238"/>
      <c r="CS69" s="1238"/>
      <c r="CT69" s="1238"/>
      <c r="CU69" s="1238"/>
      <c r="CV69" s="1238"/>
      <c r="CW69" s="1238"/>
      <c r="CX69" s="1238"/>
      <c r="CY69" s="1238"/>
      <c r="CZ69" s="1238"/>
      <c r="DA69" s="1238"/>
      <c r="DB69" s="1238"/>
      <c r="DC69" s="1239"/>
    </row>
    <row r="70" spans="2:107" ht="13.5" x14ac:dyDescent="0.15">
      <c r="B70" s="259"/>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5" x14ac:dyDescent="0.15">
      <c r="B71" s="259"/>
      <c r="G71" s="355"/>
      <c r="I71" s="358"/>
      <c r="J71" s="357"/>
      <c r="K71" s="357"/>
      <c r="L71" s="356"/>
      <c r="M71" s="357"/>
      <c r="N71" s="356"/>
      <c r="AM71" s="355"/>
      <c r="AN71" s="255" t="s">
        <v>600</v>
      </c>
    </row>
    <row r="72" spans="2:107" ht="13.5" x14ac:dyDescent="0.15">
      <c r="B72" s="259"/>
      <c r="G72" s="1240"/>
      <c r="H72" s="1240"/>
      <c r="I72" s="1240"/>
      <c r="J72" s="1240"/>
      <c r="K72" s="354"/>
      <c r="L72" s="354"/>
      <c r="M72" s="353"/>
      <c r="N72" s="353"/>
      <c r="AN72" s="1241"/>
      <c r="AO72" s="1242"/>
      <c r="AP72" s="1242"/>
      <c r="AQ72" s="1242"/>
      <c r="AR72" s="1242"/>
      <c r="AS72" s="1242"/>
      <c r="AT72" s="1242"/>
      <c r="AU72" s="1242"/>
      <c r="AV72" s="1242"/>
      <c r="AW72" s="1242"/>
      <c r="AX72" s="1242"/>
      <c r="AY72" s="1242"/>
      <c r="AZ72" s="1242"/>
      <c r="BA72" s="1242"/>
      <c r="BB72" s="1242"/>
      <c r="BC72" s="1242"/>
      <c r="BD72" s="1242"/>
      <c r="BE72" s="1242"/>
      <c r="BF72" s="1242"/>
      <c r="BG72" s="1242"/>
      <c r="BH72" s="1242"/>
      <c r="BI72" s="1242"/>
      <c r="BJ72" s="1242"/>
      <c r="BK72" s="1242"/>
      <c r="BL72" s="1242"/>
      <c r="BM72" s="1242"/>
      <c r="BN72" s="1242"/>
      <c r="BO72" s="1243"/>
      <c r="BP72" s="1244" t="s">
        <v>558</v>
      </c>
      <c r="BQ72" s="1244"/>
      <c r="BR72" s="1244"/>
      <c r="BS72" s="1244"/>
      <c r="BT72" s="1244"/>
      <c r="BU72" s="1244"/>
      <c r="BV72" s="1244"/>
      <c r="BW72" s="1244"/>
      <c r="BX72" s="1244" t="s">
        <v>559</v>
      </c>
      <c r="BY72" s="1244"/>
      <c r="BZ72" s="1244"/>
      <c r="CA72" s="1244"/>
      <c r="CB72" s="1244"/>
      <c r="CC72" s="1244"/>
      <c r="CD72" s="1244"/>
      <c r="CE72" s="1244"/>
      <c r="CF72" s="1244" t="s">
        <v>560</v>
      </c>
      <c r="CG72" s="1244"/>
      <c r="CH72" s="1244"/>
      <c r="CI72" s="1244"/>
      <c r="CJ72" s="1244"/>
      <c r="CK72" s="1244"/>
      <c r="CL72" s="1244"/>
      <c r="CM72" s="1244"/>
      <c r="CN72" s="1244" t="s">
        <v>561</v>
      </c>
      <c r="CO72" s="1244"/>
      <c r="CP72" s="1244"/>
      <c r="CQ72" s="1244"/>
      <c r="CR72" s="1244"/>
      <c r="CS72" s="1244"/>
      <c r="CT72" s="1244"/>
      <c r="CU72" s="1244"/>
      <c r="CV72" s="1244" t="s">
        <v>562</v>
      </c>
      <c r="CW72" s="1244"/>
      <c r="CX72" s="1244"/>
      <c r="CY72" s="1244"/>
      <c r="CZ72" s="1244"/>
      <c r="DA72" s="1244"/>
      <c r="DB72" s="1244"/>
      <c r="DC72" s="1244"/>
    </row>
    <row r="73" spans="2:107" ht="13.5" x14ac:dyDescent="0.15">
      <c r="B73" s="259"/>
      <c r="G73" s="1247"/>
      <c r="H73" s="1247"/>
      <c r="I73" s="1247"/>
      <c r="J73" s="1247"/>
      <c r="K73" s="1251"/>
      <c r="L73" s="1251"/>
      <c r="M73" s="1251"/>
      <c r="N73" s="1251"/>
      <c r="AM73" s="352"/>
      <c r="AN73" s="1245" t="s">
        <v>599</v>
      </c>
      <c r="AO73" s="1245"/>
      <c r="AP73" s="1245"/>
      <c r="AQ73" s="1245"/>
      <c r="AR73" s="1245"/>
      <c r="AS73" s="1245"/>
      <c r="AT73" s="1245"/>
      <c r="AU73" s="1245"/>
      <c r="AV73" s="1245"/>
      <c r="AW73" s="1245"/>
      <c r="AX73" s="1245"/>
      <c r="AY73" s="1245"/>
      <c r="AZ73" s="1245"/>
      <c r="BA73" s="1245"/>
      <c r="BB73" s="1245" t="s">
        <v>597</v>
      </c>
      <c r="BC73" s="1245"/>
      <c r="BD73" s="1245"/>
      <c r="BE73" s="1245"/>
      <c r="BF73" s="1245"/>
      <c r="BG73" s="1245"/>
      <c r="BH73" s="1245"/>
      <c r="BI73" s="1245"/>
      <c r="BJ73" s="1245"/>
      <c r="BK73" s="1245"/>
      <c r="BL73" s="1245"/>
      <c r="BM73" s="1245"/>
      <c r="BN73" s="1245"/>
      <c r="BO73" s="1245"/>
      <c r="BP73" s="1246">
        <v>39.200000000000003</v>
      </c>
      <c r="BQ73" s="1246"/>
      <c r="BR73" s="1246"/>
      <c r="BS73" s="1246"/>
      <c r="BT73" s="1246"/>
      <c r="BU73" s="1246"/>
      <c r="BV73" s="1246"/>
      <c r="BW73" s="1246"/>
      <c r="BX73" s="1246">
        <v>33</v>
      </c>
      <c r="BY73" s="1246"/>
      <c r="BZ73" s="1246"/>
      <c r="CA73" s="1246"/>
      <c r="CB73" s="1246"/>
      <c r="CC73" s="1246"/>
      <c r="CD73" s="1246"/>
      <c r="CE73" s="1246"/>
      <c r="CF73" s="1246">
        <v>21.7</v>
      </c>
      <c r="CG73" s="1246"/>
      <c r="CH73" s="1246"/>
      <c r="CI73" s="1246"/>
      <c r="CJ73" s="1246"/>
      <c r="CK73" s="1246"/>
      <c r="CL73" s="1246"/>
      <c r="CM73" s="1246"/>
      <c r="CN73" s="1246">
        <v>8.6999999999999993</v>
      </c>
      <c r="CO73" s="1246"/>
      <c r="CP73" s="1246"/>
      <c r="CQ73" s="1246"/>
      <c r="CR73" s="1246"/>
      <c r="CS73" s="1246"/>
      <c r="CT73" s="1246"/>
      <c r="CU73" s="1246"/>
      <c r="CV73" s="1246"/>
      <c r="CW73" s="1246"/>
      <c r="CX73" s="1246"/>
      <c r="CY73" s="1246"/>
      <c r="CZ73" s="1246"/>
      <c r="DA73" s="1246"/>
      <c r="DB73" s="1246"/>
      <c r="DC73" s="1246"/>
    </row>
    <row r="74" spans="2:107" ht="13.5" x14ac:dyDescent="0.15">
      <c r="B74" s="259"/>
      <c r="G74" s="1247"/>
      <c r="H74" s="1247"/>
      <c r="I74" s="1247"/>
      <c r="J74" s="1247"/>
      <c r="K74" s="1251"/>
      <c r="L74" s="1251"/>
      <c r="M74" s="1251"/>
      <c r="N74" s="1251"/>
      <c r="AM74" s="352"/>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46"/>
      <c r="BQ74" s="1246"/>
      <c r="BR74" s="1246"/>
      <c r="BS74" s="1246"/>
      <c r="BT74" s="1246"/>
      <c r="BU74" s="1246"/>
      <c r="BV74" s="1246"/>
      <c r="BW74" s="1246"/>
      <c r="BX74" s="1246"/>
      <c r="BY74" s="1246"/>
      <c r="BZ74" s="1246"/>
      <c r="CA74" s="1246"/>
      <c r="CB74" s="1246"/>
      <c r="CC74" s="1246"/>
      <c r="CD74" s="1246"/>
      <c r="CE74" s="1246"/>
      <c r="CF74" s="1246"/>
      <c r="CG74" s="1246"/>
      <c r="CH74" s="1246"/>
      <c r="CI74" s="1246"/>
      <c r="CJ74" s="1246"/>
      <c r="CK74" s="1246"/>
      <c r="CL74" s="1246"/>
      <c r="CM74" s="1246"/>
      <c r="CN74" s="1246"/>
      <c r="CO74" s="1246"/>
      <c r="CP74" s="1246"/>
      <c r="CQ74" s="1246"/>
      <c r="CR74" s="1246"/>
      <c r="CS74" s="1246"/>
      <c r="CT74" s="1246"/>
      <c r="CU74" s="1246"/>
      <c r="CV74" s="1246"/>
      <c r="CW74" s="1246"/>
      <c r="CX74" s="1246"/>
      <c r="CY74" s="1246"/>
      <c r="CZ74" s="1246"/>
      <c r="DA74" s="1246"/>
      <c r="DB74" s="1246"/>
      <c r="DC74" s="1246"/>
    </row>
    <row r="75" spans="2:107" ht="13.5" x14ac:dyDescent="0.15">
      <c r="B75" s="259"/>
      <c r="G75" s="1247"/>
      <c r="H75" s="1247"/>
      <c r="I75" s="1240"/>
      <c r="J75" s="1240"/>
      <c r="K75" s="1248"/>
      <c r="L75" s="1248"/>
      <c r="M75" s="1248"/>
      <c r="N75" s="1248"/>
      <c r="AM75" s="352"/>
      <c r="AN75" s="1245"/>
      <c r="AO75" s="1245"/>
      <c r="AP75" s="1245"/>
      <c r="AQ75" s="1245"/>
      <c r="AR75" s="1245"/>
      <c r="AS75" s="1245"/>
      <c r="AT75" s="1245"/>
      <c r="AU75" s="1245"/>
      <c r="AV75" s="1245"/>
      <c r="AW75" s="1245"/>
      <c r="AX75" s="1245"/>
      <c r="AY75" s="1245"/>
      <c r="AZ75" s="1245"/>
      <c r="BA75" s="1245"/>
      <c r="BB75" s="1245" t="s">
        <v>596</v>
      </c>
      <c r="BC75" s="1245"/>
      <c r="BD75" s="1245"/>
      <c r="BE75" s="1245"/>
      <c r="BF75" s="1245"/>
      <c r="BG75" s="1245"/>
      <c r="BH75" s="1245"/>
      <c r="BI75" s="1245"/>
      <c r="BJ75" s="1245"/>
      <c r="BK75" s="1245"/>
      <c r="BL75" s="1245"/>
      <c r="BM75" s="1245"/>
      <c r="BN75" s="1245"/>
      <c r="BO75" s="1245"/>
      <c r="BP75" s="1246">
        <v>6.9</v>
      </c>
      <c r="BQ75" s="1246"/>
      <c r="BR75" s="1246"/>
      <c r="BS75" s="1246"/>
      <c r="BT75" s="1246"/>
      <c r="BU75" s="1246"/>
      <c r="BV75" s="1246"/>
      <c r="BW75" s="1246"/>
      <c r="BX75" s="1246">
        <v>7.5</v>
      </c>
      <c r="BY75" s="1246"/>
      <c r="BZ75" s="1246"/>
      <c r="CA75" s="1246"/>
      <c r="CB75" s="1246"/>
      <c r="CC75" s="1246"/>
      <c r="CD75" s="1246"/>
      <c r="CE75" s="1246"/>
      <c r="CF75" s="1246">
        <v>7.6</v>
      </c>
      <c r="CG75" s="1246"/>
      <c r="CH75" s="1246"/>
      <c r="CI75" s="1246"/>
      <c r="CJ75" s="1246"/>
      <c r="CK75" s="1246"/>
      <c r="CL75" s="1246"/>
      <c r="CM75" s="1246"/>
      <c r="CN75" s="1246">
        <v>7.5</v>
      </c>
      <c r="CO75" s="1246"/>
      <c r="CP75" s="1246"/>
      <c r="CQ75" s="1246"/>
      <c r="CR75" s="1246"/>
      <c r="CS75" s="1246"/>
      <c r="CT75" s="1246"/>
      <c r="CU75" s="1246"/>
      <c r="CV75" s="1246">
        <v>7.3</v>
      </c>
      <c r="CW75" s="1246"/>
      <c r="CX75" s="1246"/>
      <c r="CY75" s="1246"/>
      <c r="CZ75" s="1246"/>
      <c r="DA75" s="1246"/>
      <c r="DB75" s="1246"/>
      <c r="DC75" s="1246"/>
    </row>
    <row r="76" spans="2:107" ht="13.5" x14ac:dyDescent="0.15">
      <c r="B76" s="259"/>
      <c r="G76" s="1247"/>
      <c r="H76" s="1247"/>
      <c r="I76" s="1240"/>
      <c r="J76" s="1240"/>
      <c r="K76" s="1248"/>
      <c r="L76" s="1248"/>
      <c r="M76" s="1248"/>
      <c r="N76" s="1248"/>
      <c r="AM76" s="352"/>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46"/>
      <c r="BQ76" s="1246"/>
      <c r="BR76" s="1246"/>
      <c r="BS76" s="1246"/>
      <c r="BT76" s="1246"/>
      <c r="BU76" s="1246"/>
      <c r="BV76" s="1246"/>
      <c r="BW76" s="1246"/>
      <c r="BX76" s="1246"/>
      <c r="BY76" s="1246"/>
      <c r="BZ76" s="1246"/>
      <c r="CA76" s="1246"/>
      <c r="CB76" s="1246"/>
      <c r="CC76" s="1246"/>
      <c r="CD76" s="1246"/>
      <c r="CE76" s="1246"/>
      <c r="CF76" s="1246"/>
      <c r="CG76" s="1246"/>
      <c r="CH76" s="1246"/>
      <c r="CI76" s="1246"/>
      <c r="CJ76" s="1246"/>
      <c r="CK76" s="1246"/>
      <c r="CL76" s="1246"/>
      <c r="CM76" s="1246"/>
      <c r="CN76" s="1246"/>
      <c r="CO76" s="1246"/>
      <c r="CP76" s="1246"/>
      <c r="CQ76" s="1246"/>
      <c r="CR76" s="1246"/>
      <c r="CS76" s="1246"/>
      <c r="CT76" s="1246"/>
      <c r="CU76" s="1246"/>
      <c r="CV76" s="1246"/>
      <c r="CW76" s="1246"/>
      <c r="CX76" s="1246"/>
      <c r="CY76" s="1246"/>
      <c r="CZ76" s="1246"/>
      <c r="DA76" s="1246"/>
      <c r="DB76" s="1246"/>
      <c r="DC76" s="1246"/>
    </row>
    <row r="77" spans="2:107" ht="13.5" x14ac:dyDescent="0.15">
      <c r="B77" s="259"/>
      <c r="G77" s="1240"/>
      <c r="H77" s="1240"/>
      <c r="I77" s="1240"/>
      <c r="J77" s="1240"/>
      <c r="K77" s="1251"/>
      <c r="L77" s="1251"/>
      <c r="M77" s="1251"/>
      <c r="N77" s="1251"/>
      <c r="AN77" s="1244" t="s">
        <v>598</v>
      </c>
      <c r="AO77" s="1244"/>
      <c r="AP77" s="1244"/>
      <c r="AQ77" s="1244"/>
      <c r="AR77" s="1244"/>
      <c r="AS77" s="1244"/>
      <c r="AT77" s="1244"/>
      <c r="AU77" s="1244"/>
      <c r="AV77" s="1244"/>
      <c r="AW77" s="1244"/>
      <c r="AX77" s="1244"/>
      <c r="AY77" s="1244"/>
      <c r="AZ77" s="1244"/>
      <c r="BA77" s="1244"/>
      <c r="BB77" s="1245" t="s">
        <v>597</v>
      </c>
      <c r="BC77" s="1245"/>
      <c r="BD77" s="1245"/>
      <c r="BE77" s="1245"/>
      <c r="BF77" s="1245"/>
      <c r="BG77" s="1245"/>
      <c r="BH77" s="1245"/>
      <c r="BI77" s="1245"/>
      <c r="BJ77" s="1245"/>
      <c r="BK77" s="1245"/>
      <c r="BL77" s="1245"/>
      <c r="BM77" s="1245"/>
      <c r="BN77" s="1245"/>
      <c r="BO77" s="1245"/>
      <c r="BP77" s="1246">
        <v>0</v>
      </c>
      <c r="BQ77" s="1246"/>
      <c r="BR77" s="1246"/>
      <c r="BS77" s="1246"/>
      <c r="BT77" s="1246"/>
      <c r="BU77" s="1246"/>
      <c r="BV77" s="1246"/>
      <c r="BW77" s="1246"/>
      <c r="BX77" s="1246">
        <v>3.1</v>
      </c>
      <c r="BY77" s="1246"/>
      <c r="BZ77" s="1246"/>
      <c r="CA77" s="1246"/>
      <c r="CB77" s="1246"/>
      <c r="CC77" s="1246"/>
      <c r="CD77" s="1246"/>
      <c r="CE77" s="1246"/>
      <c r="CF77" s="1246">
        <v>13.7</v>
      </c>
      <c r="CG77" s="1246"/>
      <c r="CH77" s="1246"/>
      <c r="CI77" s="1246"/>
      <c r="CJ77" s="1246"/>
      <c r="CK77" s="1246"/>
      <c r="CL77" s="1246"/>
      <c r="CM77" s="1246"/>
      <c r="CN77" s="1246">
        <v>6.9</v>
      </c>
      <c r="CO77" s="1246"/>
      <c r="CP77" s="1246"/>
      <c r="CQ77" s="1246"/>
      <c r="CR77" s="1246"/>
      <c r="CS77" s="1246"/>
      <c r="CT77" s="1246"/>
      <c r="CU77" s="1246"/>
      <c r="CV77" s="1246">
        <v>0</v>
      </c>
      <c r="CW77" s="1246"/>
      <c r="CX77" s="1246"/>
      <c r="CY77" s="1246"/>
      <c r="CZ77" s="1246"/>
      <c r="DA77" s="1246"/>
      <c r="DB77" s="1246"/>
      <c r="DC77" s="1246"/>
    </row>
    <row r="78" spans="2:107" ht="13.5" x14ac:dyDescent="0.15">
      <c r="B78" s="259"/>
      <c r="G78" s="1240"/>
      <c r="H78" s="1240"/>
      <c r="I78" s="1240"/>
      <c r="J78" s="1240"/>
      <c r="K78" s="1251"/>
      <c r="L78" s="1251"/>
      <c r="M78" s="1251"/>
      <c r="N78" s="1251"/>
      <c r="AN78" s="1244"/>
      <c r="AO78" s="1244"/>
      <c r="AP78" s="1244"/>
      <c r="AQ78" s="1244"/>
      <c r="AR78" s="1244"/>
      <c r="AS78" s="1244"/>
      <c r="AT78" s="1244"/>
      <c r="AU78" s="1244"/>
      <c r="AV78" s="1244"/>
      <c r="AW78" s="1244"/>
      <c r="AX78" s="1244"/>
      <c r="AY78" s="1244"/>
      <c r="AZ78" s="1244"/>
      <c r="BA78" s="1244"/>
      <c r="BB78" s="1245"/>
      <c r="BC78" s="1245"/>
      <c r="BD78" s="1245"/>
      <c r="BE78" s="1245"/>
      <c r="BF78" s="1245"/>
      <c r="BG78" s="1245"/>
      <c r="BH78" s="1245"/>
      <c r="BI78" s="1245"/>
      <c r="BJ78" s="1245"/>
      <c r="BK78" s="1245"/>
      <c r="BL78" s="1245"/>
      <c r="BM78" s="1245"/>
      <c r="BN78" s="1245"/>
      <c r="BO78" s="1245"/>
      <c r="BP78" s="1246"/>
      <c r="BQ78" s="1246"/>
      <c r="BR78" s="1246"/>
      <c r="BS78" s="1246"/>
      <c r="BT78" s="1246"/>
      <c r="BU78" s="1246"/>
      <c r="BV78" s="1246"/>
      <c r="BW78" s="1246"/>
      <c r="BX78" s="1246"/>
      <c r="BY78" s="1246"/>
      <c r="BZ78" s="1246"/>
      <c r="CA78" s="1246"/>
      <c r="CB78" s="1246"/>
      <c r="CC78" s="1246"/>
      <c r="CD78" s="1246"/>
      <c r="CE78" s="1246"/>
      <c r="CF78" s="1246"/>
      <c r="CG78" s="1246"/>
      <c r="CH78" s="1246"/>
      <c r="CI78" s="1246"/>
      <c r="CJ78" s="1246"/>
      <c r="CK78" s="1246"/>
      <c r="CL78" s="1246"/>
      <c r="CM78" s="1246"/>
      <c r="CN78" s="1246"/>
      <c r="CO78" s="1246"/>
      <c r="CP78" s="1246"/>
      <c r="CQ78" s="1246"/>
      <c r="CR78" s="1246"/>
      <c r="CS78" s="1246"/>
      <c r="CT78" s="1246"/>
      <c r="CU78" s="1246"/>
      <c r="CV78" s="1246"/>
      <c r="CW78" s="1246"/>
      <c r="CX78" s="1246"/>
      <c r="CY78" s="1246"/>
      <c r="CZ78" s="1246"/>
      <c r="DA78" s="1246"/>
      <c r="DB78" s="1246"/>
      <c r="DC78" s="1246"/>
    </row>
    <row r="79" spans="2:107" ht="13.5" x14ac:dyDescent="0.15">
      <c r="B79" s="259"/>
      <c r="G79" s="1240"/>
      <c r="H79" s="1240"/>
      <c r="I79" s="1250"/>
      <c r="J79" s="1250"/>
      <c r="K79" s="1252"/>
      <c r="L79" s="1252"/>
      <c r="M79" s="1252"/>
      <c r="N79" s="1252"/>
      <c r="AN79" s="1244"/>
      <c r="AO79" s="1244"/>
      <c r="AP79" s="1244"/>
      <c r="AQ79" s="1244"/>
      <c r="AR79" s="1244"/>
      <c r="AS79" s="1244"/>
      <c r="AT79" s="1244"/>
      <c r="AU79" s="1244"/>
      <c r="AV79" s="1244"/>
      <c r="AW79" s="1244"/>
      <c r="AX79" s="1244"/>
      <c r="AY79" s="1244"/>
      <c r="AZ79" s="1244"/>
      <c r="BA79" s="1244"/>
      <c r="BB79" s="1245" t="s">
        <v>596</v>
      </c>
      <c r="BC79" s="1245"/>
      <c r="BD79" s="1245"/>
      <c r="BE79" s="1245"/>
      <c r="BF79" s="1245"/>
      <c r="BG79" s="1245"/>
      <c r="BH79" s="1245"/>
      <c r="BI79" s="1245"/>
      <c r="BJ79" s="1245"/>
      <c r="BK79" s="1245"/>
      <c r="BL79" s="1245"/>
      <c r="BM79" s="1245"/>
      <c r="BN79" s="1245"/>
      <c r="BO79" s="1245"/>
      <c r="BP79" s="1246">
        <v>7.8</v>
      </c>
      <c r="BQ79" s="1246"/>
      <c r="BR79" s="1246"/>
      <c r="BS79" s="1246"/>
      <c r="BT79" s="1246"/>
      <c r="BU79" s="1246"/>
      <c r="BV79" s="1246"/>
      <c r="BW79" s="1246"/>
      <c r="BX79" s="1246">
        <v>7.9</v>
      </c>
      <c r="BY79" s="1246"/>
      <c r="BZ79" s="1246"/>
      <c r="CA79" s="1246"/>
      <c r="CB79" s="1246"/>
      <c r="CC79" s="1246"/>
      <c r="CD79" s="1246"/>
      <c r="CE79" s="1246"/>
      <c r="CF79" s="1246">
        <v>7.9</v>
      </c>
      <c r="CG79" s="1246"/>
      <c r="CH79" s="1246"/>
      <c r="CI79" s="1246"/>
      <c r="CJ79" s="1246"/>
      <c r="CK79" s="1246"/>
      <c r="CL79" s="1246"/>
      <c r="CM79" s="1246"/>
      <c r="CN79" s="1246">
        <v>8</v>
      </c>
      <c r="CO79" s="1246"/>
      <c r="CP79" s="1246"/>
      <c r="CQ79" s="1246"/>
      <c r="CR79" s="1246"/>
      <c r="CS79" s="1246"/>
      <c r="CT79" s="1246"/>
      <c r="CU79" s="1246"/>
      <c r="CV79" s="1246">
        <v>8</v>
      </c>
      <c r="CW79" s="1246"/>
      <c r="CX79" s="1246"/>
      <c r="CY79" s="1246"/>
      <c r="CZ79" s="1246"/>
      <c r="DA79" s="1246"/>
      <c r="DB79" s="1246"/>
      <c r="DC79" s="1246"/>
    </row>
    <row r="80" spans="2:107" ht="13.5" x14ac:dyDescent="0.15">
      <c r="B80" s="259"/>
      <c r="G80" s="1240"/>
      <c r="H80" s="1240"/>
      <c r="I80" s="1250"/>
      <c r="J80" s="1250"/>
      <c r="K80" s="1252"/>
      <c r="L80" s="1252"/>
      <c r="M80" s="1252"/>
      <c r="N80" s="1252"/>
      <c r="AN80" s="1244"/>
      <c r="AO80" s="1244"/>
      <c r="AP80" s="1244"/>
      <c r="AQ80" s="1244"/>
      <c r="AR80" s="1244"/>
      <c r="AS80" s="1244"/>
      <c r="AT80" s="1244"/>
      <c r="AU80" s="1244"/>
      <c r="AV80" s="1244"/>
      <c r="AW80" s="1244"/>
      <c r="AX80" s="1244"/>
      <c r="AY80" s="1244"/>
      <c r="AZ80" s="1244"/>
      <c r="BA80" s="1244"/>
      <c r="BB80" s="1245"/>
      <c r="BC80" s="1245"/>
      <c r="BD80" s="1245"/>
      <c r="BE80" s="1245"/>
      <c r="BF80" s="1245"/>
      <c r="BG80" s="1245"/>
      <c r="BH80" s="1245"/>
      <c r="BI80" s="1245"/>
      <c r="BJ80" s="1245"/>
      <c r="BK80" s="1245"/>
      <c r="BL80" s="1245"/>
      <c r="BM80" s="1245"/>
      <c r="BN80" s="1245"/>
      <c r="BO80" s="1245"/>
      <c r="BP80" s="1246"/>
      <c r="BQ80" s="1246"/>
      <c r="BR80" s="1246"/>
      <c r="BS80" s="1246"/>
      <c r="BT80" s="1246"/>
      <c r="BU80" s="1246"/>
      <c r="BV80" s="1246"/>
      <c r="BW80" s="1246"/>
      <c r="BX80" s="1246"/>
      <c r="BY80" s="1246"/>
      <c r="BZ80" s="1246"/>
      <c r="CA80" s="1246"/>
      <c r="CB80" s="1246"/>
      <c r="CC80" s="1246"/>
      <c r="CD80" s="1246"/>
      <c r="CE80" s="1246"/>
      <c r="CF80" s="1246"/>
      <c r="CG80" s="1246"/>
      <c r="CH80" s="1246"/>
      <c r="CI80" s="1246"/>
      <c r="CJ80" s="1246"/>
      <c r="CK80" s="1246"/>
      <c r="CL80" s="1246"/>
      <c r="CM80" s="1246"/>
      <c r="CN80" s="1246"/>
      <c r="CO80" s="1246"/>
      <c r="CP80" s="1246"/>
      <c r="CQ80" s="1246"/>
      <c r="CR80" s="1246"/>
      <c r="CS80" s="1246"/>
      <c r="CT80" s="1246"/>
      <c r="CU80" s="1246"/>
      <c r="CV80" s="1246"/>
      <c r="CW80" s="1246"/>
      <c r="CX80" s="1246"/>
      <c r="CY80" s="1246"/>
      <c r="CZ80" s="1246"/>
      <c r="DA80" s="1246"/>
      <c r="DB80" s="1246"/>
      <c r="DC80" s="1246"/>
    </row>
    <row r="81" spans="2:109" ht="13.5" x14ac:dyDescent="0.15">
      <c r="B81" s="259"/>
    </row>
    <row r="82" spans="2:109" ht="17.25" x14ac:dyDescent="0.15">
      <c r="B82" s="259"/>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5"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5" x14ac:dyDescent="0.15">
      <c r="DD84" s="255"/>
      <c r="DE84" s="255"/>
    </row>
    <row r="85" spans="2:109" ht="13.5" x14ac:dyDescent="0.15">
      <c r="DD85" s="255"/>
      <c r="DE85" s="255"/>
    </row>
  </sheetData>
  <sheetProtection algorithmName="SHA-512" hashValue="8nlY7ccUnHoViT8iR/FmgrO+ItBHVDne/xdFNztOsdI1eoUt6D0f2jvDa1UA1RVpZ8QfeeCMgLfM6XQeg8y3SA==" saltValue="dyx9OwAAoPbyNKWb2QNHDg==" spinCount="100000" sheet="1" objects="1" scenarios="1" formatCells="0"/>
  <dataConsolidate/>
  <mergeCells count="112">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51917-5045-4941-A344-3696EF37CDAE}">
  <sheetPr>
    <pageSetUpPr fitToPage="1"/>
  </sheetPr>
  <dimension ref="A1:DR125"/>
  <sheetViews>
    <sheetView showGridLines="0" topLeftCell="A41" zoomScale="70" zoomScaleNormal="70" zoomScaleSheetLayoutView="70" workbookViewId="0">
      <selection activeCell="AG108" sqref="AG108"/>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505</v>
      </c>
    </row>
  </sheetData>
  <sheetProtection algorithmName="SHA-512" hashValue="EGcAADEzVmyBgukFC/JnlFFDz9JSIA1ZocHoD8VNq83qS2LLEYdeboQW4wqo1sW/TXshzI+7L3XfaA3uWdYZ1Q==" saltValue="ZLJiX+Ax//M95zHQG4ypr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EF084-38A4-4B73-ADC1-1BB6C63CF84A}">
  <sheetPr>
    <pageSetUpPr fitToPage="1"/>
  </sheetPr>
  <dimension ref="A1:DR125"/>
  <sheetViews>
    <sheetView showGridLines="0" topLeftCell="A50" zoomScale="70" zoomScaleNormal="70" zoomScaleSheetLayoutView="55" workbookViewId="0">
      <selection activeCell="BJ19" sqref="BJ19"/>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505</v>
      </c>
    </row>
  </sheetData>
  <sheetProtection algorithmName="SHA-512" hashValue="7ZTqWcXwr81pK1KM45lfzp5oKgXSoiOMoOwxPDHl+uzaH0es8oONNUoadFUK66Kq/RWL15GfQR+NbIDKaJNwYA==" saltValue="YvOo3BJGlaNT+R5Zhoox0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55</v>
      </c>
      <c r="E2" s="147"/>
      <c r="F2" s="148" t="s">
        <v>555</v>
      </c>
      <c r="G2" s="149"/>
      <c r="H2" s="150"/>
    </row>
    <row r="3" spans="1:8" x14ac:dyDescent="0.15">
      <c r="A3" s="146" t="s">
        <v>548</v>
      </c>
      <c r="B3" s="151"/>
      <c r="C3" s="152"/>
      <c r="D3" s="153">
        <v>47861</v>
      </c>
      <c r="E3" s="154"/>
      <c r="F3" s="155">
        <v>88328</v>
      </c>
      <c r="G3" s="156"/>
      <c r="H3" s="157"/>
    </row>
    <row r="4" spans="1:8" x14ac:dyDescent="0.15">
      <c r="A4" s="158"/>
      <c r="B4" s="159"/>
      <c r="C4" s="160"/>
      <c r="D4" s="161">
        <v>39940</v>
      </c>
      <c r="E4" s="162"/>
      <c r="F4" s="163">
        <v>49013</v>
      </c>
      <c r="G4" s="164"/>
      <c r="H4" s="165"/>
    </row>
    <row r="5" spans="1:8" x14ac:dyDescent="0.15">
      <c r="A5" s="146" t="s">
        <v>550</v>
      </c>
      <c r="B5" s="151"/>
      <c r="C5" s="152"/>
      <c r="D5" s="153">
        <v>27750</v>
      </c>
      <c r="E5" s="154"/>
      <c r="F5" s="155">
        <v>103390</v>
      </c>
      <c r="G5" s="156"/>
      <c r="H5" s="157"/>
    </row>
    <row r="6" spans="1:8" x14ac:dyDescent="0.15">
      <c r="A6" s="158"/>
      <c r="B6" s="159"/>
      <c r="C6" s="160"/>
      <c r="D6" s="161">
        <v>12829</v>
      </c>
      <c r="E6" s="162"/>
      <c r="F6" s="163">
        <v>51269</v>
      </c>
      <c r="G6" s="164"/>
      <c r="H6" s="165"/>
    </row>
    <row r="7" spans="1:8" x14ac:dyDescent="0.15">
      <c r="A7" s="146" t="s">
        <v>551</v>
      </c>
      <c r="B7" s="151"/>
      <c r="C7" s="152"/>
      <c r="D7" s="153">
        <v>41727</v>
      </c>
      <c r="E7" s="154"/>
      <c r="F7" s="155">
        <v>117234</v>
      </c>
      <c r="G7" s="156"/>
      <c r="H7" s="157"/>
    </row>
    <row r="8" spans="1:8" x14ac:dyDescent="0.15">
      <c r="A8" s="158"/>
      <c r="B8" s="159"/>
      <c r="C8" s="160"/>
      <c r="D8" s="161">
        <v>22442</v>
      </c>
      <c r="E8" s="162"/>
      <c r="F8" s="163">
        <v>59796</v>
      </c>
      <c r="G8" s="164"/>
      <c r="H8" s="165"/>
    </row>
    <row r="9" spans="1:8" x14ac:dyDescent="0.15">
      <c r="A9" s="146" t="s">
        <v>552</v>
      </c>
      <c r="B9" s="151"/>
      <c r="C9" s="152"/>
      <c r="D9" s="153">
        <v>53166</v>
      </c>
      <c r="E9" s="154"/>
      <c r="F9" s="155">
        <v>97758</v>
      </c>
      <c r="G9" s="156"/>
      <c r="H9" s="157"/>
    </row>
    <row r="10" spans="1:8" x14ac:dyDescent="0.15">
      <c r="A10" s="158"/>
      <c r="B10" s="159"/>
      <c r="C10" s="160"/>
      <c r="D10" s="161">
        <v>37038</v>
      </c>
      <c r="E10" s="162"/>
      <c r="F10" s="163">
        <v>45946</v>
      </c>
      <c r="G10" s="164"/>
      <c r="H10" s="165"/>
    </row>
    <row r="11" spans="1:8" x14ac:dyDescent="0.15">
      <c r="A11" s="146" t="s">
        <v>553</v>
      </c>
      <c r="B11" s="151"/>
      <c r="C11" s="152"/>
      <c r="D11" s="153">
        <v>37443</v>
      </c>
      <c r="E11" s="154"/>
      <c r="F11" s="155">
        <v>91338</v>
      </c>
      <c r="G11" s="156"/>
      <c r="H11" s="157"/>
    </row>
    <row r="12" spans="1:8" x14ac:dyDescent="0.15">
      <c r="A12" s="158"/>
      <c r="B12" s="159"/>
      <c r="C12" s="166"/>
      <c r="D12" s="161">
        <v>25347</v>
      </c>
      <c r="E12" s="162"/>
      <c r="F12" s="163">
        <v>43989</v>
      </c>
      <c r="G12" s="164"/>
      <c r="H12" s="165"/>
    </row>
    <row r="13" spans="1:8" x14ac:dyDescent="0.15">
      <c r="A13" s="146"/>
      <c r="B13" s="151"/>
      <c r="C13" s="152"/>
      <c r="D13" s="153">
        <v>41589</v>
      </c>
      <c r="E13" s="154"/>
      <c r="F13" s="155">
        <v>99610</v>
      </c>
      <c r="G13" s="167"/>
      <c r="H13" s="157"/>
    </row>
    <row r="14" spans="1:8" x14ac:dyDescent="0.15">
      <c r="A14" s="158"/>
      <c r="B14" s="159"/>
      <c r="C14" s="160"/>
      <c r="D14" s="161">
        <v>27519</v>
      </c>
      <c r="E14" s="162"/>
      <c r="F14" s="163">
        <v>50003</v>
      </c>
      <c r="G14" s="164"/>
      <c r="H14" s="165"/>
    </row>
    <row r="17" spans="1:11" x14ac:dyDescent="0.15">
      <c r="A17" s="142" t="s">
        <v>56</v>
      </c>
    </row>
    <row r="18" spans="1:11" x14ac:dyDescent="0.15">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15">
      <c r="A19" s="168" t="s">
        <v>57</v>
      </c>
      <c r="B19" s="168">
        <f>ROUND(VALUE(SUBSTITUTE(実質収支比率等に係る経年分析!F$48,"▲","-")),2)</f>
        <v>3.92</v>
      </c>
      <c r="C19" s="168">
        <f>ROUND(VALUE(SUBSTITUTE(実質収支比率等に係る経年分析!G$48,"▲","-")),2)</f>
        <v>0.16</v>
      </c>
      <c r="D19" s="168">
        <f>ROUND(VALUE(SUBSTITUTE(実質収支比率等に係る経年分析!H$48,"▲","-")),2)</f>
        <v>3.58</v>
      </c>
      <c r="E19" s="168">
        <f>ROUND(VALUE(SUBSTITUTE(実質収支比率等に係る経年分析!I$48,"▲","-")),2)</f>
        <v>9.11</v>
      </c>
      <c r="F19" s="168">
        <f>ROUND(VALUE(SUBSTITUTE(実質収支比率等に係る経年分析!J$48,"▲","-")),2)</f>
        <v>4.18</v>
      </c>
    </row>
    <row r="20" spans="1:11" x14ac:dyDescent="0.15">
      <c r="A20" s="168" t="s">
        <v>58</v>
      </c>
      <c r="B20" s="168">
        <f>ROUND(VALUE(SUBSTITUTE(実質収支比率等に係る経年分析!F$47,"▲","-")),2)</f>
        <v>17.579999999999998</v>
      </c>
      <c r="C20" s="168">
        <f>ROUND(VALUE(SUBSTITUTE(実質収支比率等に係る経年分析!G$47,"▲","-")),2)</f>
        <v>18.75</v>
      </c>
      <c r="D20" s="168">
        <f>ROUND(VALUE(SUBSTITUTE(実質収支比率等に係る経年分析!H$47,"▲","-")),2)</f>
        <v>18.100000000000001</v>
      </c>
      <c r="E20" s="168">
        <f>ROUND(VALUE(SUBSTITUTE(実質収支比率等に係る経年分析!I$47,"▲","-")),2)</f>
        <v>18.41</v>
      </c>
      <c r="F20" s="168">
        <f>ROUND(VALUE(SUBSTITUTE(実質収支比率等に係る経年分析!J$47,"▲","-")),2)</f>
        <v>23.87</v>
      </c>
    </row>
    <row r="21" spans="1:11" x14ac:dyDescent="0.15">
      <c r="A21" s="168" t="s">
        <v>59</v>
      </c>
      <c r="B21" s="168">
        <f>IF(ISNUMBER(VALUE(SUBSTITUTE(実質収支比率等に係る経年分析!F$49,"▲","-"))),ROUND(VALUE(SUBSTITUTE(実質収支比率等に係る経年分析!F$49,"▲","-")),2),NA())</f>
        <v>3.86</v>
      </c>
      <c r="C21" s="168">
        <f>IF(ISNUMBER(VALUE(SUBSTITUTE(実質収支比率等に係る経年分析!G$49,"▲","-"))),ROUND(VALUE(SUBSTITUTE(実質収支比率等に係る経年分析!G$49,"▲","-")),2),NA())</f>
        <v>-2.87</v>
      </c>
      <c r="D21" s="168">
        <f>IF(ISNUMBER(VALUE(SUBSTITUTE(実質収支比率等に係る経年分析!H$49,"▲","-"))),ROUND(VALUE(SUBSTITUTE(実質収支比率等に係る経年分析!H$49,"▲","-")),2),NA())</f>
        <v>3.51</v>
      </c>
      <c r="E21" s="168">
        <f>IF(ISNUMBER(VALUE(SUBSTITUTE(実質収支比率等に係る経年分析!I$49,"▲","-"))),ROUND(VALUE(SUBSTITUTE(実質収支比率等に係る経年分析!I$49,"▲","-")),2),NA())</f>
        <v>7.45</v>
      </c>
      <c r="F21" s="168">
        <f>IF(ISNUMBER(VALUE(SUBSTITUTE(実質収支比率等に係る経年分析!J$49,"▲","-"))),ROUND(VALUE(SUBSTITUTE(実質収支比率等に係る経年分析!J$49,"▲","-")),2),NA())</f>
        <v>-0.04</v>
      </c>
    </row>
    <row r="24" spans="1:11" x14ac:dyDescent="0.15">
      <c r="A24" s="142" t="s">
        <v>60</v>
      </c>
    </row>
    <row r="25" spans="1:11" x14ac:dyDescent="0.15">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15">
      <c r="A26" s="169"/>
      <c r="B26" s="169" t="s">
        <v>61</v>
      </c>
      <c r="C26" s="169" t="s">
        <v>62</v>
      </c>
      <c r="D26" s="169" t="s">
        <v>61</v>
      </c>
      <c r="E26" s="169" t="s">
        <v>62</v>
      </c>
      <c r="F26" s="169" t="s">
        <v>61</v>
      </c>
      <c r="G26" s="169" t="s">
        <v>62</v>
      </c>
      <c r="H26" s="169" t="s">
        <v>61</v>
      </c>
      <c r="I26" s="169" t="s">
        <v>62</v>
      </c>
      <c r="J26" s="169" t="s">
        <v>61</v>
      </c>
      <c r="K26" s="169" t="s">
        <v>62</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str">
        <f>IF(連結実質赤字比率に係る赤字・黒字の構成分析!C$40="",NA(),連結実質赤字比率に係る赤字・黒字の構成分析!C$40)</f>
        <v>介護サービス事業特別会計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0.04</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0.04</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15">
      <c r="A31" s="169" t="str">
        <f>IF(連結実質赤字比率に係る赤字・黒字の構成分析!C$39="",NA(),連結実質赤字比率に係る赤字・黒字の構成分析!C$39)</f>
        <v>下水道事業特別会計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0.04</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7.0000000000000007E-2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7.0000000000000007E-2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v>
      </c>
    </row>
    <row r="33" spans="1:16" x14ac:dyDescent="0.15">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0.65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0.28000000000000003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1.1000000000000001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1.98</v>
      </c>
    </row>
    <row r="34" spans="1:16" x14ac:dyDescent="0.15">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1.31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1.78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1.86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1.99</v>
      </c>
    </row>
    <row r="35" spans="1:16" x14ac:dyDescent="0.15">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3.92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0.15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3.58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9.1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4.17</v>
      </c>
    </row>
    <row r="36" spans="1:16" x14ac:dyDescent="0.15">
      <c r="A36" s="169" t="str">
        <f>IF(連結実質赤字比率に係る赤字・黒字の構成分析!C$34="",NA(),連結実質赤字比率に係る赤字・黒字の構成分析!C$34)</f>
        <v>水道事業特別会計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6.41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6.98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6.93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6.81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6.52</v>
      </c>
    </row>
    <row r="39" spans="1:16" x14ac:dyDescent="0.15">
      <c r="A39" s="142" t="s">
        <v>63</v>
      </c>
    </row>
    <row r="40" spans="1:16" x14ac:dyDescent="0.15">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15">
      <c r="A41" s="170"/>
      <c r="B41" s="170" t="s">
        <v>64</v>
      </c>
      <c r="C41" s="170"/>
      <c r="D41" s="170" t="s">
        <v>65</v>
      </c>
      <c r="E41" s="170" t="s">
        <v>64</v>
      </c>
      <c r="F41" s="170"/>
      <c r="G41" s="170" t="s">
        <v>65</v>
      </c>
      <c r="H41" s="170" t="s">
        <v>64</v>
      </c>
      <c r="I41" s="170"/>
      <c r="J41" s="170" t="s">
        <v>65</v>
      </c>
      <c r="K41" s="170" t="s">
        <v>64</v>
      </c>
      <c r="L41" s="170"/>
      <c r="M41" s="170" t="s">
        <v>65</v>
      </c>
      <c r="N41" s="170" t="s">
        <v>64</v>
      </c>
      <c r="O41" s="170"/>
      <c r="P41" s="170" t="s">
        <v>65</v>
      </c>
    </row>
    <row r="42" spans="1:16" x14ac:dyDescent="0.15">
      <c r="A42" s="170" t="s">
        <v>66</v>
      </c>
      <c r="B42" s="170"/>
      <c r="C42" s="170"/>
      <c r="D42" s="170">
        <f>'実質公債費比率（分子）の構造'!K$52</f>
        <v>509</v>
      </c>
      <c r="E42" s="170"/>
      <c r="F42" s="170"/>
      <c r="G42" s="170">
        <f>'実質公債費比率（分子）の構造'!L$52</f>
        <v>531</v>
      </c>
      <c r="H42" s="170"/>
      <c r="I42" s="170"/>
      <c r="J42" s="170">
        <f>'実質公債費比率（分子）の構造'!M$52</f>
        <v>544</v>
      </c>
      <c r="K42" s="170"/>
      <c r="L42" s="170"/>
      <c r="M42" s="170">
        <f>'実質公債費比率（分子）の構造'!N$52</f>
        <v>569</v>
      </c>
      <c r="N42" s="170"/>
      <c r="O42" s="170"/>
      <c r="P42" s="170">
        <f>'実質公債費比率（分子）の構造'!O$52</f>
        <v>592</v>
      </c>
    </row>
    <row r="43" spans="1:16" x14ac:dyDescent="0.15">
      <c r="A43" s="170" t="s">
        <v>67</v>
      </c>
      <c r="B43" s="170">
        <f>'実質公債費比率（分子）の構造'!K$51</f>
        <v>0</v>
      </c>
      <c r="C43" s="170"/>
      <c r="D43" s="170"/>
      <c r="E43" s="170">
        <f>'実質公債費比率（分子）の構造'!L$51</f>
        <v>0</v>
      </c>
      <c r="F43" s="170"/>
      <c r="G43" s="170"/>
      <c r="H43" s="170">
        <f>'実質公債費比率（分子）の構造'!M$51</f>
        <v>0</v>
      </c>
      <c r="I43" s="170"/>
      <c r="J43" s="170"/>
      <c r="K43" s="170">
        <f>'実質公債費比率（分子）の構造'!N$51</f>
        <v>0</v>
      </c>
      <c r="L43" s="170"/>
      <c r="M43" s="170"/>
      <c r="N43" s="170" t="str">
        <f>'実質公債費比率（分子）の構造'!O$51</f>
        <v>-</v>
      </c>
      <c r="O43" s="170"/>
      <c r="P43" s="170"/>
    </row>
    <row r="44" spans="1:16" x14ac:dyDescent="0.15">
      <c r="A44" s="170" t="s">
        <v>68</v>
      </c>
      <c r="B44" s="170">
        <f>'実質公債費比率（分子）の構造'!K$50</f>
        <v>15</v>
      </c>
      <c r="C44" s="170"/>
      <c r="D44" s="170"/>
      <c r="E44" s="170">
        <f>'実質公債費比率（分子）の構造'!L$50</f>
        <v>15</v>
      </c>
      <c r="F44" s="170"/>
      <c r="G44" s="170"/>
      <c r="H44" s="170">
        <f>'実質公債費比率（分子）の構造'!M$50</f>
        <v>15</v>
      </c>
      <c r="I44" s="170"/>
      <c r="J44" s="170"/>
      <c r="K44" s="170">
        <f>'実質公債費比率（分子）の構造'!N$50</f>
        <v>15</v>
      </c>
      <c r="L44" s="170"/>
      <c r="M44" s="170"/>
      <c r="N44" s="170">
        <f>'実質公債費比率（分子）の構造'!O$50</f>
        <v>15</v>
      </c>
      <c r="O44" s="170"/>
      <c r="P44" s="170"/>
    </row>
    <row r="45" spans="1:16" x14ac:dyDescent="0.15">
      <c r="A45" s="170" t="s">
        <v>69</v>
      </c>
      <c r="B45" s="170">
        <f>'実質公債費比率（分子）の構造'!K$49</f>
        <v>127</v>
      </c>
      <c r="C45" s="170"/>
      <c r="D45" s="170"/>
      <c r="E45" s="170">
        <f>'実質公債費比率（分子）の構造'!L$49</f>
        <v>128</v>
      </c>
      <c r="F45" s="170"/>
      <c r="G45" s="170"/>
      <c r="H45" s="170">
        <f>'実質公債費比率（分子）の構造'!M$49</f>
        <v>119</v>
      </c>
      <c r="I45" s="170"/>
      <c r="J45" s="170"/>
      <c r="K45" s="170">
        <f>'実質公債費比率（分子）の構造'!N$49</f>
        <v>89</v>
      </c>
      <c r="L45" s="170"/>
      <c r="M45" s="170"/>
      <c r="N45" s="170">
        <f>'実質公債費比率（分子）の構造'!O$49</f>
        <v>64</v>
      </c>
      <c r="O45" s="170"/>
      <c r="P45" s="170"/>
    </row>
    <row r="46" spans="1:16" x14ac:dyDescent="0.15">
      <c r="A46" s="170" t="s">
        <v>70</v>
      </c>
      <c r="B46" s="170">
        <f>'実質公債費比率（分子）の構造'!K$48</f>
        <v>21</v>
      </c>
      <c r="C46" s="170"/>
      <c r="D46" s="170"/>
      <c r="E46" s="170">
        <f>'実質公債費比率（分子）の構造'!L$48</f>
        <v>24</v>
      </c>
      <c r="F46" s="170"/>
      <c r="G46" s="170"/>
      <c r="H46" s="170">
        <f>'実質公債費比率（分子）の構造'!M$48</f>
        <v>24</v>
      </c>
      <c r="I46" s="170"/>
      <c r="J46" s="170"/>
      <c r="K46" s="170">
        <f>'実質公債費比率（分子）の構造'!N$48</f>
        <v>29</v>
      </c>
      <c r="L46" s="170"/>
      <c r="M46" s="170"/>
      <c r="N46" s="170">
        <f>'実質公債費比率（分子）の構造'!O$48</f>
        <v>29</v>
      </c>
      <c r="O46" s="170"/>
      <c r="P46" s="170"/>
    </row>
    <row r="47" spans="1:16" x14ac:dyDescent="0.15">
      <c r="A47" s="170" t="s">
        <v>71</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72</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73</v>
      </c>
      <c r="B49" s="170">
        <f>'実質公債費比率（分子）の構造'!K$45</f>
        <v>592</v>
      </c>
      <c r="C49" s="170"/>
      <c r="D49" s="170"/>
      <c r="E49" s="170">
        <f>'実質公債費比率（分子）の構造'!L$45</f>
        <v>630</v>
      </c>
      <c r="F49" s="170"/>
      <c r="G49" s="170"/>
      <c r="H49" s="170">
        <f>'実質公債費比率（分子）の構造'!M$45</f>
        <v>652</v>
      </c>
      <c r="I49" s="170"/>
      <c r="J49" s="170"/>
      <c r="K49" s="170">
        <f>'実質公債費比率（分子）の構造'!N$45</f>
        <v>699</v>
      </c>
      <c r="L49" s="170"/>
      <c r="M49" s="170"/>
      <c r="N49" s="170">
        <f>'実質公債費比率（分子）の構造'!O$45</f>
        <v>752</v>
      </c>
      <c r="O49" s="170"/>
      <c r="P49" s="170"/>
    </row>
    <row r="50" spans="1:16" x14ac:dyDescent="0.15">
      <c r="A50" s="170" t="s">
        <v>74</v>
      </c>
      <c r="B50" s="170" t="e">
        <f>NA()</f>
        <v>#N/A</v>
      </c>
      <c r="C50" s="170">
        <f>IF(ISNUMBER('実質公債費比率（分子）の構造'!K$53),'実質公債費比率（分子）の構造'!K$53,NA())</f>
        <v>246</v>
      </c>
      <c r="D50" s="170" t="e">
        <f>NA()</f>
        <v>#N/A</v>
      </c>
      <c r="E50" s="170" t="e">
        <f>NA()</f>
        <v>#N/A</v>
      </c>
      <c r="F50" s="170">
        <f>IF(ISNUMBER('実質公債費比率（分子）の構造'!L$53),'実質公債費比率（分子）の構造'!L$53,NA())</f>
        <v>266</v>
      </c>
      <c r="G50" s="170" t="e">
        <f>NA()</f>
        <v>#N/A</v>
      </c>
      <c r="H50" s="170" t="e">
        <f>NA()</f>
        <v>#N/A</v>
      </c>
      <c r="I50" s="170">
        <f>IF(ISNUMBER('実質公債費比率（分子）の構造'!M$53),'実質公債費比率（分子）の構造'!M$53,NA())</f>
        <v>266</v>
      </c>
      <c r="J50" s="170" t="e">
        <f>NA()</f>
        <v>#N/A</v>
      </c>
      <c r="K50" s="170" t="e">
        <f>NA()</f>
        <v>#N/A</v>
      </c>
      <c r="L50" s="170">
        <f>IF(ISNUMBER('実質公債費比率（分子）の構造'!N$53),'実質公債費比率（分子）の構造'!N$53,NA())</f>
        <v>263</v>
      </c>
      <c r="M50" s="170" t="e">
        <f>NA()</f>
        <v>#N/A</v>
      </c>
      <c r="N50" s="170" t="e">
        <f>NA()</f>
        <v>#N/A</v>
      </c>
      <c r="O50" s="170">
        <f>IF(ISNUMBER('実質公債費比率（分子）の構造'!O$53),'実質公債費比率（分子）の構造'!O$53,NA())</f>
        <v>268</v>
      </c>
      <c r="P50" s="170" t="e">
        <f>NA()</f>
        <v>#N/A</v>
      </c>
    </row>
    <row r="53" spans="1:16" x14ac:dyDescent="0.15">
      <c r="A53" s="142" t="s">
        <v>75</v>
      </c>
    </row>
    <row r="54" spans="1:16" x14ac:dyDescent="0.15">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15">
      <c r="A55" s="169"/>
      <c r="B55" s="169" t="s">
        <v>76</v>
      </c>
      <c r="C55" s="169"/>
      <c r="D55" s="169" t="s">
        <v>77</v>
      </c>
      <c r="E55" s="169" t="s">
        <v>76</v>
      </c>
      <c r="F55" s="169"/>
      <c r="G55" s="169" t="s">
        <v>77</v>
      </c>
      <c r="H55" s="169" t="s">
        <v>76</v>
      </c>
      <c r="I55" s="169"/>
      <c r="J55" s="169" t="s">
        <v>77</v>
      </c>
      <c r="K55" s="169" t="s">
        <v>76</v>
      </c>
      <c r="L55" s="169"/>
      <c r="M55" s="169" t="s">
        <v>77</v>
      </c>
      <c r="N55" s="169" t="s">
        <v>76</v>
      </c>
      <c r="O55" s="169"/>
      <c r="P55" s="169" t="s">
        <v>77</v>
      </c>
    </row>
    <row r="56" spans="1:16" x14ac:dyDescent="0.15">
      <c r="A56" s="169" t="s">
        <v>46</v>
      </c>
      <c r="B56" s="169"/>
      <c r="C56" s="169"/>
      <c r="D56" s="169">
        <f>'将来負担比率（分子）の構造'!I$52</f>
        <v>5433</v>
      </c>
      <c r="E56" s="169"/>
      <c r="F56" s="169"/>
      <c r="G56" s="169">
        <f>'将来負担比率（分子）の構造'!J$52</f>
        <v>5338</v>
      </c>
      <c r="H56" s="169"/>
      <c r="I56" s="169"/>
      <c r="J56" s="169">
        <f>'将来負担比率（分子）の構造'!K$52</f>
        <v>5216</v>
      </c>
      <c r="K56" s="169"/>
      <c r="L56" s="169"/>
      <c r="M56" s="169">
        <f>'将来負担比率（分子）の構造'!L$52</f>
        <v>4916</v>
      </c>
      <c r="N56" s="169"/>
      <c r="O56" s="169"/>
      <c r="P56" s="169">
        <f>'将来負担比率（分子）の構造'!M$52</f>
        <v>4603</v>
      </c>
    </row>
    <row r="57" spans="1:16" x14ac:dyDescent="0.15">
      <c r="A57" s="169" t="s">
        <v>45</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f>'将来負担比率（分子）の構造'!M$51</f>
        <v>15</v>
      </c>
    </row>
    <row r="58" spans="1:16" x14ac:dyDescent="0.15">
      <c r="A58" s="169" t="s">
        <v>44</v>
      </c>
      <c r="B58" s="169"/>
      <c r="C58" s="169"/>
      <c r="D58" s="169">
        <f>'将来負担比率（分子）の構造'!I$50</f>
        <v>1469</v>
      </c>
      <c r="E58" s="169"/>
      <c r="F58" s="169"/>
      <c r="G58" s="169">
        <f>'将来負担比率（分子）の構造'!J$50</f>
        <v>1570</v>
      </c>
      <c r="H58" s="169"/>
      <c r="I58" s="169"/>
      <c r="J58" s="169">
        <f>'将来負担比率（分子）の構造'!K$50</f>
        <v>1668</v>
      </c>
      <c r="K58" s="169"/>
      <c r="L58" s="169"/>
      <c r="M58" s="169">
        <f>'将来負担比率（分子）の構造'!L$50</f>
        <v>2029</v>
      </c>
      <c r="N58" s="169"/>
      <c r="O58" s="169"/>
      <c r="P58" s="169">
        <f>'将来負担比率（分子）の構造'!M$50</f>
        <v>2675</v>
      </c>
    </row>
    <row r="59" spans="1:16" x14ac:dyDescent="0.15">
      <c r="A59" s="169" t="s">
        <v>42</v>
      </c>
      <c r="B59" s="169">
        <f>'将来負担比率（分子）の構造'!I$49</f>
        <v>38</v>
      </c>
      <c r="C59" s="169"/>
      <c r="D59" s="169"/>
      <c r="E59" s="169">
        <f>'将来負担比率（分子）の構造'!J$49</f>
        <v>60</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41</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39</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38</v>
      </c>
      <c r="B62" s="169">
        <f>'将来負担比率（分子）の構造'!I$45</f>
        <v>1087</v>
      </c>
      <c r="C62" s="169"/>
      <c r="D62" s="169"/>
      <c r="E62" s="169">
        <f>'将来負担比率（分子）の構造'!J$45</f>
        <v>1041</v>
      </c>
      <c r="F62" s="169"/>
      <c r="G62" s="169"/>
      <c r="H62" s="169">
        <f>'将来負担比率（分子）の構造'!K$45</f>
        <v>1003</v>
      </c>
      <c r="I62" s="169"/>
      <c r="J62" s="169"/>
      <c r="K62" s="169">
        <f>'将来負担比率（分子）の構造'!L$45</f>
        <v>986</v>
      </c>
      <c r="L62" s="169"/>
      <c r="M62" s="169"/>
      <c r="N62" s="169">
        <f>'将来負担比率（分子）の構造'!M$45</f>
        <v>930</v>
      </c>
      <c r="O62" s="169"/>
      <c r="P62" s="169"/>
    </row>
    <row r="63" spans="1:16" x14ac:dyDescent="0.15">
      <c r="A63" s="169" t="s">
        <v>37</v>
      </c>
      <c r="B63" s="169">
        <f>'将来負担比率（分子）の構造'!I$44</f>
        <v>454</v>
      </c>
      <c r="C63" s="169"/>
      <c r="D63" s="169"/>
      <c r="E63" s="169">
        <f>'将来負担比率（分子）の構造'!J$44</f>
        <v>381</v>
      </c>
      <c r="F63" s="169"/>
      <c r="G63" s="169"/>
      <c r="H63" s="169">
        <f>'将来負担比率（分子）の構造'!K$44</f>
        <v>271</v>
      </c>
      <c r="I63" s="169"/>
      <c r="J63" s="169"/>
      <c r="K63" s="169">
        <f>'将来負担比率（分子）の構造'!L$44</f>
        <v>185</v>
      </c>
      <c r="L63" s="169"/>
      <c r="M63" s="169"/>
      <c r="N63" s="169">
        <f>'将来負担比率（分子）の構造'!M$44</f>
        <v>166</v>
      </c>
      <c r="O63" s="169"/>
      <c r="P63" s="169"/>
    </row>
    <row r="64" spans="1:16" x14ac:dyDescent="0.15">
      <c r="A64" s="169" t="s">
        <v>36</v>
      </c>
      <c r="B64" s="169">
        <f>'将来負担比率（分子）の構造'!I$43</f>
        <v>331</v>
      </c>
      <c r="C64" s="169"/>
      <c r="D64" s="169"/>
      <c r="E64" s="169">
        <f>'将来負担比率（分子）の構造'!J$43</f>
        <v>308</v>
      </c>
      <c r="F64" s="169"/>
      <c r="G64" s="169"/>
      <c r="H64" s="169">
        <f>'将来負担比率（分子）の構造'!K$43</f>
        <v>284</v>
      </c>
      <c r="I64" s="169"/>
      <c r="J64" s="169"/>
      <c r="K64" s="169">
        <f>'将来負担比率（分子）の構造'!L$43</f>
        <v>259</v>
      </c>
      <c r="L64" s="169"/>
      <c r="M64" s="169"/>
      <c r="N64" s="169">
        <f>'将来負担比率（分子）の構造'!M$43</f>
        <v>250</v>
      </c>
      <c r="O64" s="169"/>
      <c r="P64" s="169"/>
    </row>
    <row r="65" spans="1:16" x14ac:dyDescent="0.15">
      <c r="A65" s="169" t="s">
        <v>35</v>
      </c>
      <c r="B65" s="169">
        <f>'将来負担比率（分子）の構造'!I$42</f>
        <v>55</v>
      </c>
      <c r="C65" s="169"/>
      <c r="D65" s="169"/>
      <c r="E65" s="169">
        <f>'将来負担比率（分子）の構造'!J$42</f>
        <v>41</v>
      </c>
      <c r="F65" s="169"/>
      <c r="G65" s="169"/>
      <c r="H65" s="169">
        <f>'将来負担比率（分子）の構造'!K$42</f>
        <v>27</v>
      </c>
      <c r="I65" s="169"/>
      <c r="J65" s="169"/>
      <c r="K65" s="169">
        <f>'将来負担比率（分子）の構造'!L$42</f>
        <v>15</v>
      </c>
      <c r="L65" s="169"/>
      <c r="M65" s="169"/>
      <c r="N65" s="169" t="str">
        <f>'将来負担比率（分子）の構造'!M$42</f>
        <v>-</v>
      </c>
      <c r="O65" s="169"/>
      <c r="P65" s="169"/>
    </row>
    <row r="66" spans="1:16" x14ac:dyDescent="0.15">
      <c r="A66" s="169" t="s">
        <v>34</v>
      </c>
      <c r="B66" s="169">
        <f>'将来負担比率（分子）の構造'!I$41</f>
        <v>6261</v>
      </c>
      <c r="C66" s="169"/>
      <c r="D66" s="169"/>
      <c r="E66" s="169">
        <f>'将来負担比率（分子）の構造'!J$41</f>
        <v>6168</v>
      </c>
      <c r="F66" s="169"/>
      <c r="G66" s="169"/>
      <c r="H66" s="169">
        <f>'将来負担比率（分子）の構造'!K$41</f>
        <v>6050</v>
      </c>
      <c r="I66" s="169"/>
      <c r="J66" s="169"/>
      <c r="K66" s="169">
        <f>'将来負担比率（分子）の構造'!L$41</f>
        <v>5830</v>
      </c>
      <c r="L66" s="169"/>
      <c r="M66" s="169"/>
      <c r="N66" s="169">
        <f>'将来負担比率（分子）の構造'!M$41</f>
        <v>5451</v>
      </c>
      <c r="O66" s="169"/>
      <c r="P66" s="169"/>
    </row>
    <row r="67" spans="1:16" x14ac:dyDescent="0.15">
      <c r="A67" s="169" t="s">
        <v>78</v>
      </c>
      <c r="B67" s="169" t="e">
        <f>NA()</f>
        <v>#N/A</v>
      </c>
      <c r="C67" s="169">
        <f>IF(ISNUMBER('将来負担比率（分子）の構造'!I$53), IF('将来負担比率（分子）の構造'!I$53 &lt; 0, 0, '将来負担比率（分子）の構造'!I$53), NA())</f>
        <v>1324</v>
      </c>
      <c r="D67" s="169" t="e">
        <f>NA()</f>
        <v>#N/A</v>
      </c>
      <c r="E67" s="169" t="e">
        <f>NA()</f>
        <v>#N/A</v>
      </c>
      <c r="F67" s="169">
        <f>IF(ISNUMBER('将来負担比率（分子）の構造'!J$53), IF('将来負担比率（分子）の構造'!J$53 &lt; 0, 0, '将来負担比率（分子）の構造'!J$53), NA())</f>
        <v>1092</v>
      </c>
      <c r="G67" s="169" t="e">
        <f>NA()</f>
        <v>#N/A</v>
      </c>
      <c r="H67" s="169" t="e">
        <f>NA()</f>
        <v>#N/A</v>
      </c>
      <c r="I67" s="169">
        <f>IF(ISNUMBER('将来負担比率（分子）の構造'!K$53), IF('将来負担比率（分子）の構造'!K$53 &lt; 0, 0, '将来負担比率（分子）の構造'!K$53), NA())</f>
        <v>751</v>
      </c>
      <c r="J67" s="169" t="e">
        <f>NA()</f>
        <v>#N/A</v>
      </c>
      <c r="K67" s="169" t="e">
        <f>NA()</f>
        <v>#N/A</v>
      </c>
      <c r="L67" s="169">
        <f>IF(ISNUMBER('将来負担比率（分子）の構造'!L$53), IF('将来負担比率（分子）の構造'!L$53 &lt; 0, 0, '将来負担比率（分子）の構造'!L$53), NA())</f>
        <v>328</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79</v>
      </c>
      <c r="B70" s="171"/>
      <c r="C70" s="171"/>
      <c r="D70" s="171"/>
      <c r="E70" s="171"/>
      <c r="F70" s="171"/>
    </row>
    <row r="71" spans="1:16" x14ac:dyDescent="0.15">
      <c r="A71" s="172"/>
      <c r="B71" s="172" t="str">
        <f>基金残高に係る経年分析!F54</f>
        <v>R02</v>
      </c>
      <c r="C71" s="172" t="str">
        <f>基金残高に係る経年分析!G54</f>
        <v>R03</v>
      </c>
      <c r="D71" s="172" t="str">
        <f>基金残高に係る経年分析!H54</f>
        <v>R04</v>
      </c>
    </row>
    <row r="72" spans="1:16" x14ac:dyDescent="0.15">
      <c r="A72" s="172" t="s">
        <v>80</v>
      </c>
      <c r="B72" s="173">
        <f>基金残高に係る経年分析!F55</f>
        <v>722</v>
      </c>
      <c r="C72" s="173">
        <f>基金残高に係る経年分析!G55</f>
        <v>794</v>
      </c>
      <c r="D72" s="173">
        <f>基金残高に係る経年分析!H55</f>
        <v>1008</v>
      </c>
    </row>
    <row r="73" spans="1:16" x14ac:dyDescent="0.15">
      <c r="A73" s="172" t="s">
        <v>81</v>
      </c>
      <c r="B73" s="173">
        <f>基金残高に係る経年分析!F56</f>
        <v>54</v>
      </c>
      <c r="C73" s="173">
        <f>基金残高に係る経年分析!G56</f>
        <v>54</v>
      </c>
      <c r="D73" s="173">
        <f>基金残高に係る経年分析!H56</f>
        <v>54</v>
      </c>
    </row>
    <row r="74" spans="1:16" x14ac:dyDescent="0.15">
      <c r="A74" s="172" t="s">
        <v>82</v>
      </c>
      <c r="B74" s="173">
        <f>基金残高に係る経年分析!F57</f>
        <v>781</v>
      </c>
      <c r="C74" s="173">
        <f>基金残高に係る経年分析!G57</f>
        <v>1055</v>
      </c>
      <c r="D74" s="173">
        <f>基金残高に係る経年分析!H57</f>
        <v>1443</v>
      </c>
    </row>
  </sheetData>
  <sheetProtection algorithmName="SHA-512" hashValue="drzmiBsf78zuVb4xPi1dTps1hJrpbf7ZcgSUUKMasF0RuCe85IO+13YpeaBVDKgyWUMTbjQZ8NFT+Nu6PWiZNg==" saltValue="MqkI9UHVvJcubWOf2sAzT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218</v>
      </c>
      <c r="DI1" s="616"/>
      <c r="DJ1" s="616"/>
      <c r="DK1" s="616"/>
      <c r="DL1" s="616"/>
      <c r="DM1" s="616"/>
      <c r="DN1" s="617"/>
      <c r="DO1" s="208"/>
      <c r="DP1" s="615" t="s">
        <v>219</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15">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18" t="s">
        <v>221</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222</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223</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15">
      <c r="B4" s="618" t="s">
        <v>1</v>
      </c>
      <c r="C4" s="619"/>
      <c r="D4" s="619"/>
      <c r="E4" s="619"/>
      <c r="F4" s="619"/>
      <c r="G4" s="619"/>
      <c r="H4" s="619"/>
      <c r="I4" s="619"/>
      <c r="J4" s="619"/>
      <c r="K4" s="619"/>
      <c r="L4" s="619"/>
      <c r="M4" s="619"/>
      <c r="N4" s="619"/>
      <c r="O4" s="619"/>
      <c r="P4" s="619"/>
      <c r="Q4" s="620"/>
      <c r="R4" s="618" t="s">
        <v>224</v>
      </c>
      <c r="S4" s="619"/>
      <c r="T4" s="619"/>
      <c r="U4" s="619"/>
      <c r="V4" s="619"/>
      <c r="W4" s="619"/>
      <c r="X4" s="619"/>
      <c r="Y4" s="620"/>
      <c r="Z4" s="618" t="s">
        <v>225</v>
      </c>
      <c r="AA4" s="619"/>
      <c r="AB4" s="619"/>
      <c r="AC4" s="620"/>
      <c r="AD4" s="618" t="s">
        <v>226</v>
      </c>
      <c r="AE4" s="619"/>
      <c r="AF4" s="619"/>
      <c r="AG4" s="619"/>
      <c r="AH4" s="619"/>
      <c r="AI4" s="619"/>
      <c r="AJ4" s="619"/>
      <c r="AK4" s="620"/>
      <c r="AL4" s="618" t="s">
        <v>225</v>
      </c>
      <c r="AM4" s="619"/>
      <c r="AN4" s="619"/>
      <c r="AO4" s="620"/>
      <c r="AP4" s="621" t="s">
        <v>227</v>
      </c>
      <c r="AQ4" s="621"/>
      <c r="AR4" s="621"/>
      <c r="AS4" s="621"/>
      <c r="AT4" s="621"/>
      <c r="AU4" s="621"/>
      <c r="AV4" s="621"/>
      <c r="AW4" s="621"/>
      <c r="AX4" s="621"/>
      <c r="AY4" s="621"/>
      <c r="AZ4" s="621"/>
      <c r="BA4" s="621"/>
      <c r="BB4" s="621"/>
      <c r="BC4" s="621"/>
      <c r="BD4" s="621"/>
      <c r="BE4" s="621"/>
      <c r="BF4" s="621"/>
      <c r="BG4" s="621" t="s">
        <v>228</v>
      </c>
      <c r="BH4" s="621"/>
      <c r="BI4" s="621"/>
      <c r="BJ4" s="621"/>
      <c r="BK4" s="621"/>
      <c r="BL4" s="621"/>
      <c r="BM4" s="621"/>
      <c r="BN4" s="621"/>
      <c r="BO4" s="621" t="s">
        <v>225</v>
      </c>
      <c r="BP4" s="621"/>
      <c r="BQ4" s="621"/>
      <c r="BR4" s="621"/>
      <c r="BS4" s="621" t="s">
        <v>229</v>
      </c>
      <c r="BT4" s="621"/>
      <c r="BU4" s="621"/>
      <c r="BV4" s="621"/>
      <c r="BW4" s="621"/>
      <c r="BX4" s="621"/>
      <c r="BY4" s="621"/>
      <c r="BZ4" s="621"/>
      <c r="CA4" s="621"/>
      <c r="CB4" s="621"/>
      <c r="CD4" s="618" t="s">
        <v>230</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15">
      <c r="B5" s="622" t="s">
        <v>231</v>
      </c>
      <c r="C5" s="623"/>
      <c r="D5" s="623"/>
      <c r="E5" s="623"/>
      <c r="F5" s="623"/>
      <c r="G5" s="623"/>
      <c r="H5" s="623"/>
      <c r="I5" s="623"/>
      <c r="J5" s="623"/>
      <c r="K5" s="623"/>
      <c r="L5" s="623"/>
      <c r="M5" s="623"/>
      <c r="N5" s="623"/>
      <c r="O5" s="623"/>
      <c r="P5" s="623"/>
      <c r="Q5" s="624"/>
      <c r="R5" s="625">
        <v>1307373</v>
      </c>
      <c r="S5" s="626"/>
      <c r="T5" s="626"/>
      <c r="U5" s="626"/>
      <c r="V5" s="626"/>
      <c r="W5" s="626"/>
      <c r="X5" s="626"/>
      <c r="Y5" s="627"/>
      <c r="Z5" s="628">
        <v>17.100000000000001</v>
      </c>
      <c r="AA5" s="628"/>
      <c r="AB5" s="628"/>
      <c r="AC5" s="628"/>
      <c r="AD5" s="629">
        <v>1307373</v>
      </c>
      <c r="AE5" s="629"/>
      <c r="AF5" s="629"/>
      <c r="AG5" s="629"/>
      <c r="AH5" s="629"/>
      <c r="AI5" s="629"/>
      <c r="AJ5" s="629"/>
      <c r="AK5" s="629"/>
      <c r="AL5" s="630">
        <v>31.3</v>
      </c>
      <c r="AM5" s="631"/>
      <c r="AN5" s="631"/>
      <c r="AO5" s="632"/>
      <c r="AP5" s="622" t="s">
        <v>232</v>
      </c>
      <c r="AQ5" s="623"/>
      <c r="AR5" s="623"/>
      <c r="AS5" s="623"/>
      <c r="AT5" s="623"/>
      <c r="AU5" s="623"/>
      <c r="AV5" s="623"/>
      <c r="AW5" s="623"/>
      <c r="AX5" s="623"/>
      <c r="AY5" s="623"/>
      <c r="AZ5" s="623"/>
      <c r="BA5" s="623"/>
      <c r="BB5" s="623"/>
      <c r="BC5" s="623"/>
      <c r="BD5" s="623"/>
      <c r="BE5" s="623"/>
      <c r="BF5" s="624"/>
      <c r="BG5" s="636">
        <v>1302796</v>
      </c>
      <c r="BH5" s="637"/>
      <c r="BI5" s="637"/>
      <c r="BJ5" s="637"/>
      <c r="BK5" s="637"/>
      <c r="BL5" s="637"/>
      <c r="BM5" s="637"/>
      <c r="BN5" s="638"/>
      <c r="BO5" s="639">
        <v>99.6</v>
      </c>
      <c r="BP5" s="639"/>
      <c r="BQ5" s="639"/>
      <c r="BR5" s="639"/>
      <c r="BS5" s="640" t="s">
        <v>233</v>
      </c>
      <c r="BT5" s="640"/>
      <c r="BU5" s="640"/>
      <c r="BV5" s="640"/>
      <c r="BW5" s="640"/>
      <c r="BX5" s="640"/>
      <c r="BY5" s="640"/>
      <c r="BZ5" s="640"/>
      <c r="CA5" s="640"/>
      <c r="CB5" s="644"/>
      <c r="CD5" s="618" t="s">
        <v>227</v>
      </c>
      <c r="CE5" s="619"/>
      <c r="CF5" s="619"/>
      <c r="CG5" s="619"/>
      <c r="CH5" s="619"/>
      <c r="CI5" s="619"/>
      <c r="CJ5" s="619"/>
      <c r="CK5" s="619"/>
      <c r="CL5" s="619"/>
      <c r="CM5" s="619"/>
      <c r="CN5" s="619"/>
      <c r="CO5" s="619"/>
      <c r="CP5" s="619"/>
      <c r="CQ5" s="620"/>
      <c r="CR5" s="618" t="s">
        <v>234</v>
      </c>
      <c r="CS5" s="619"/>
      <c r="CT5" s="619"/>
      <c r="CU5" s="619"/>
      <c r="CV5" s="619"/>
      <c r="CW5" s="619"/>
      <c r="CX5" s="619"/>
      <c r="CY5" s="620"/>
      <c r="CZ5" s="618" t="s">
        <v>225</v>
      </c>
      <c r="DA5" s="619"/>
      <c r="DB5" s="619"/>
      <c r="DC5" s="620"/>
      <c r="DD5" s="618" t="s">
        <v>235</v>
      </c>
      <c r="DE5" s="619"/>
      <c r="DF5" s="619"/>
      <c r="DG5" s="619"/>
      <c r="DH5" s="619"/>
      <c r="DI5" s="619"/>
      <c r="DJ5" s="619"/>
      <c r="DK5" s="619"/>
      <c r="DL5" s="619"/>
      <c r="DM5" s="619"/>
      <c r="DN5" s="619"/>
      <c r="DO5" s="619"/>
      <c r="DP5" s="620"/>
      <c r="DQ5" s="618" t="s">
        <v>236</v>
      </c>
      <c r="DR5" s="619"/>
      <c r="DS5" s="619"/>
      <c r="DT5" s="619"/>
      <c r="DU5" s="619"/>
      <c r="DV5" s="619"/>
      <c r="DW5" s="619"/>
      <c r="DX5" s="619"/>
      <c r="DY5" s="619"/>
      <c r="DZ5" s="619"/>
      <c r="EA5" s="619"/>
      <c r="EB5" s="619"/>
      <c r="EC5" s="620"/>
    </row>
    <row r="6" spans="2:143" ht="11.25" customHeight="1" x14ac:dyDescent="0.15">
      <c r="B6" s="633" t="s">
        <v>237</v>
      </c>
      <c r="C6" s="634"/>
      <c r="D6" s="634"/>
      <c r="E6" s="634"/>
      <c r="F6" s="634"/>
      <c r="G6" s="634"/>
      <c r="H6" s="634"/>
      <c r="I6" s="634"/>
      <c r="J6" s="634"/>
      <c r="K6" s="634"/>
      <c r="L6" s="634"/>
      <c r="M6" s="634"/>
      <c r="N6" s="634"/>
      <c r="O6" s="634"/>
      <c r="P6" s="634"/>
      <c r="Q6" s="635"/>
      <c r="R6" s="636">
        <v>58524</v>
      </c>
      <c r="S6" s="637"/>
      <c r="T6" s="637"/>
      <c r="U6" s="637"/>
      <c r="V6" s="637"/>
      <c r="W6" s="637"/>
      <c r="X6" s="637"/>
      <c r="Y6" s="638"/>
      <c r="Z6" s="639">
        <v>0.8</v>
      </c>
      <c r="AA6" s="639"/>
      <c r="AB6" s="639"/>
      <c r="AC6" s="639"/>
      <c r="AD6" s="640">
        <v>58524</v>
      </c>
      <c r="AE6" s="640"/>
      <c r="AF6" s="640"/>
      <c r="AG6" s="640"/>
      <c r="AH6" s="640"/>
      <c r="AI6" s="640"/>
      <c r="AJ6" s="640"/>
      <c r="AK6" s="640"/>
      <c r="AL6" s="641">
        <v>1.4</v>
      </c>
      <c r="AM6" s="642"/>
      <c r="AN6" s="642"/>
      <c r="AO6" s="643"/>
      <c r="AP6" s="633" t="s">
        <v>238</v>
      </c>
      <c r="AQ6" s="634"/>
      <c r="AR6" s="634"/>
      <c r="AS6" s="634"/>
      <c r="AT6" s="634"/>
      <c r="AU6" s="634"/>
      <c r="AV6" s="634"/>
      <c r="AW6" s="634"/>
      <c r="AX6" s="634"/>
      <c r="AY6" s="634"/>
      <c r="AZ6" s="634"/>
      <c r="BA6" s="634"/>
      <c r="BB6" s="634"/>
      <c r="BC6" s="634"/>
      <c r="BD6" s="634"/>
      <c r="BE6" s="634"/>
      <c r="BF6" s="635"/>
      <c r="BG6" s="636">
        <v>1302796</v>
      </c>
      <c r="BH6" s="637"/>
      <c r="BI6" s="637"/>
      <c r="BJ6" s="637"/>
      <c r="BK6" s="637"/>
      <c r="BL6" s="637"/>
      <c r="BM6" s="637"/>
      <c r="BN6" s="638"/>
      <c r="BO6" s="639">
        <v>99.6</v>
      </c>
      <c r="BP6" s="639"/>
      <c r="BQ6" s="639"/>
      <c r="BR6" s="639"/>
      <c r="BS6" s="640" t="s">
        <v>131</v>
      </c>
      <c r="BT6" s="640"/>
      <c r="BU6" s="640"/>
      <c r="BV6" s="640"/>
      <c r="BW6" s="640"/>
      <c r="BX6" s="640"/>
      <c r="BY6" s="640"/>
      <c r="BZ6" s="640"/>
      <c r="CA6" s="640"/>
      <c r="CB6" s="644"/>
      <c r="CD6" s="622" t="s">
        <v>239</v>
      </c>
      <c r="CE6" s="623"/>
      <c r="CF6" s="623"/>
      <c r="CG6" s="623"/>
      <c r="CH6" s="623"/>
      <c r="CI6" s="623"/>
      <c r="CJ6" s="623"/>
      <c r="CK6" s="623"/>
      <c r="CL6" s="623"/>
      <c r="CM6" s="623"/>
      <c r="CN6" s="623"/>
      <c r="CO6" s="623"/>
      <c r="CP6" s="623"/>
      <c r="CQ6" s="624"/>
      <c r="CR6" s="636">
        <v>62526</v>
      </c>
      <c r="CS6" s="637"/>
      <c r="CT6" s="637"/>
      <c r="CU6" s="637"/>
      <c r="CV6" s="637"/>
      <c r="CW6" s="637"/>
      <c r="CX6" s="637"/>
      <c r="CY6" s="638"/>
      <c r="CZ6" s="630">
        <v>0.8</v>
      </c>
      <c r="DA6" s="631"/>
      <c r="DB6" s="631"/>
      <c r="DC6" s="647"/>
      <c r="DD6" s="645" t="s">
        <v>233</v>
      </c>
      <c r="DE6" s="637"/>
      <c r="DF6" s="637"/>
      <c r="DG6" s="637"/>
      <c r="DH6" s="637"/>
      <c r="DI6" s="637"/>
      <c r="DJ6" s="637"/>
      <c r="DK6" s="637"/>
      <c r="DL6" s="637"/>
      <c r="DM6" s="637"/>
      <c r="DN6" s="637"/>
      <c r="DO6" s="637"/>
      <c r="DP6" s="638"/>
      <c r="DQ6" s="645">
        <v>62526</v>
      </c>
      <c r="DR6" s="637"/>
      <c r="DS6" s="637"/>
      <c r="DT6" s="637"/>
      <c r="DU6" s="637"/>
      <c r="DV6" s="637"/>
      <c r="DW6" s="637"/>
      <c r="DX6" s="637"/>
      <c r="DY6" s="637"/>
      <c r="DZ6" s="637"/>
      <c r="EA6" s="637"/>
      <c r="EB6" s="637"/>
      <c r="EC6" s="646"/>
    </row>
    <row r="7" spans="2:143" ht="11.25" customHeight="1" x14ac:dyDescent="0.15">
      <c r="B7" s="633" t="s">
        <v>240</v>
      </c>
      <c r="C7" s="634"/>
      <c r="D7" s="634"/>
      <c r="E7" s="634"/>
      <c r="F7" s="634"/>
      <c r="G7" s="634"/>
      <c r="H7" s="634"/>
      <c r="I7" s="634"/>
      <c r="J7" s="634"/>
      <c r="K7" s="634"/>
      <c r="L7" s="634"/>
      <c r="M7" s="634"/>
      <c r="N7" s="634"/>
      <c r="O7" s="634"/>
      <c r="P7" s="634"/>
      <c r="Q7" s="635"/>
      <c r="R7" s="636">
        <v>548</v>
      </c>
      <c r="S7" s="637"/>
      <c r="T7" s="637"/>
      <c r="U7" s="637"/>
      <c r="V7" s="637"/>
      <c r="W7" s="637"/>
      <c r="X7" s="637"/>
      <c r="Y7" s="638"/>
      <c r="Z7" s="639">
        <v>0</v>
      </c>
      <c r="AA7" s="639"/>
      <c r="AB7" s="639"/>
      <c r="AC7" s="639"/>
      <c r="AD7" s="640">
        <v>548</v>
      </c>
      <c r="AE7" s="640"/>
      <c r="AF7" s="640"/>
      <c r="AG7" s="640"/>
      <c r="AH7" s="640"/>
      <c r="AI7" s="640"/>
      <c r="AJ7" s="640"/>
      <c r="AK7" s="640"/>
      <c r="AL7" s="641">
        <v>0</v>
      </c>
      <c r="AM7" s="642"/>
      <c r="AN7" s="642"/>
      <c r="AO7" s="643"/>
      <c r="AP7" s="633" t="s">
        <v>241</v>
      </c>
      <c r="AQ7" s="634"/>
      <c r="AR7" s="634"/>
      <c r="AS7" s="634"/>
      <c r="AT7" s="634"/>
      <c r="AU7" s="634"/>
      <c r="AV7" s="634"/>
      <c r="AW7" s="634"/>
      <c r="AX7" s="634"/>
      <c r="AY7" s="634"/>
      <c r="AZ7" s="634"/>
      <c r="BA7" s="634"/>
      <c r="BB7" s="634"/>
      <c r="BC7" s="634"/>
      <c r="BD7" s="634"/>
      <c r="BE7" s="634"/>
      <c r="BF7" s="635"/>
      <c r="BG7" s="636">
        <v>563916</v>
      </c>
      <c r="BH7" s="637"/>
      <c r="BI7" s="637"/>
      <c r="BJ7" s="637"/>
      <c r="BK7" s="637"/>
      <c r="BL7" s="637"/>
      <c r="BM7" s="637"/>
      <c r="BN7" s="638"/>
      <c r="BO7" s="639">
        <v>43.1</v>
      </c>
      <c r="BP7" s="639"/>
      <c r="BQ7" s="639"/>
      <c r="BR7" s="639"/>
      <c r="BS7" s="640" t="s">
        <v>233</v>
      </c>
      <c r="BT7" s="640"/>
      <c r="BU7" s="640"/>
      <c r="BV7" s="640"/>
      <c r="BW7" s="640"/>
      <c r="BX7" s="640"/>
      <c r="BY7" s="640"/>
      <c r="BZ7" s="640"/>
      <c r="CA7" s="640"/>
      <c r="CB7" s="644"/>
      <c r="CD7" s="633" t="s">
        <v>242</v>
      </c>
      <c r="CE7" s="634"/>
      <c r="CF7" s="634"/>
      <c r="CG7" s="634"/>
      <c r="CH7" s="634"/>
      <c r="CI7" s="634"/>
      <c r="CJ7" s="634"/>
      <c r="CK7" s="634"/>
      <c r="CL7" s="634"/>
      <c r="CM7" s="634"/>
      <c r="CN7" s="634"/>
      <c r="CO7" s="634"/>
      <c r="CP7" s="634"/>
      <c r="CQ7" s="635"/>
      <c r="CR7" s="636">
        <v>1434396</v>
      </c>
      <c r="CS7" s="637"/>
      <c r="CT7" s="637"/>
      <c r="CU7" s="637"/>
      <c r="CV7" s="637"/>
      <c r="CW7" s="637"/>
      <c r="CX7" s="637"/>
      <c r="CY7" s="638"/>
      <c r="CZ7" s="639">
        <v>19.2</v>
      </c>
      <c r="DA7" s="639"/>
      <c r="DB7" s="639"/>
      <c r="DC7" s="639"/>
      <c r="DD7" s="645">
        <v>140043</v>
      </c>
      <c r="DE7" s="637"/>
      <c r="DF7" s="637"/>
      <c r="DG7" s="637"/>
      <c r="DH7" s="637"/>
      <c r="DI7" s="637"/>
      <c r="DJ7" s="637"/>
      <c r="DK7" s="637"/>
      <c r="DL7" s="637"/>
      <c r="DM7" s="637"/>
      <c r="DN7" s="637"/>
      <c r="DO7" s="637"/>
      <c r="DP7" s="638"/>
      <c r="DQ7" s="645">
        <v>1253127</v>
      </c>
      <c r="DR7" s="637"/>
      <c r="DS7" s="637"/>
      <c r="DT7" s="637"/>
      <c r="DU7" s="637"/>
      <c r="DV7" s="637"/>
      <c r="DW7" s="637"/>
      <c r="DX7" s="637"/>
      <c r="DY7" s="637"/>
      <c r="DZ7" s="637"/>
      <c r="EA7" s="637"/>
      <c r="EB7" s="637"/>
      <c r="EC7" s="646"/>
    </row>
    <row r="8" spans="2:143" ht="11.25" customHeight="1" x14ac:dyDescent="0.15">
      <c r="B8" s="633" t="s">
        <v>243</v>
      </c>
      <c r="C8" s="634"/>
      <c r="D8" s="634"/>
      <c r="E8" s="634"/>
      <c r="F8" s="634"/>
      <c r="G8" s="634"/>
      <c r="H8" s="634"/>
      <c r="I8" s="634"/>
      <c r="J8" s="634"/>
      <c r="K8" s="634"/>
      <c r="L8" s="634"/>
      <c r="M8" s="634"/>
      <c r="N8" s="634"/>
      <c r="O8" s="634"/>
      <c r="P8" s="634"/>
      <c r="Q8" s="635"/>
      <c r="R8" s="636">
        <v>3082</v>
      </c>
      <c r="S8" s="637"/>
      <c r="T8" s="637"/>
      <c r="U8" s="637"/>
      <c r="V8" s="637"/>
      <c r="W8" s="637"/>
      <c r="X8" s="637"/>
      <c r="Y8" s="638"/>
      <c r="Z8" s="639">
        <v>0</v>
      </c>
      <c r="AA8" s="639"/>
      <c r="AB8" s="639"/>
      <c r="AC8" s="639"/>
      <c r="AD8" s="640">
        <v>3082</v>
      </c>
      <c r="AE8" s="640"/>
      <c r="AF8" s="640"/>
      <c r="AG8" s="640"/>
      <c r="AH8" s="640"/>
      <c r="AI8" s="640"/>
      <c r="AJ8" s="640"/>
      <c r="AK8" s="640"/>
      <c r="AL8" s="641">
        <v>0.1</v>
      </c>
      <c r="AM8" s="642"/>
      <c r="AN8" s="642"/>
      <c r="AO8" s="643"/>
      <c r="AP8" s="633" t="s">
        <v>244</v>
      </c>
      <c r="AQ8" s="634"/>
      <c r="AR8" s="634"/>
      <c r="AS8" s="634"/>
      <c r="AT8" s="634"/>
      <c r="AU8" s="634"/>
      <c r="AV8" s="634"/>
      <c r="AW8" s="634"/>
      <c r="AX8" s="634"/>
      <c r="AY8" s="634"/>
      <c r="AZ8" s="634"/>
      <c r="BA8" s="634"/>
      <c r="BB8" s="634"/>
      <c r="BC8" s="634"/>
      <c r="BD8" s="634"/>
      <c r="BE8" s="634"/>
      <c r="BF8" s="635"/>
      <c r="BG8" s="636">
        <v>21697</v>
      </c>
      <c r="BH8" s="637"/>
      <c r="BI8" s="637"/>
      <c r="BJ8" s="637"/>
      <c r="BK8" s="637"/>
      <c r="BL8" s="637"/>
      <c r="BM8" s="637"/>
      <c r="BN8" s="638"/>
      <c r="BO8" s="639">
        <v>1.7</v>
      </c>
      <c r="BP8" s="639"/>
      <c r="BQ8" s="639"/>
      <c r="BR8" s="639"/>
      <c r="BS8" s="640" t="s">
        <v>131</v>
      </c>
      <c r="BT8" s="640"/>
      <c r="BU8" s="640"/>
      <c r="BV8" s="640"/>
      <c r="BW8" s="640"/>
      <c r="BX8" s="640"/>
      <c r="BY8" s="640"/>
      <c r="BZ8" s="640"/>
      <c r="CA8" s="640"/>
      <c r="CB8" s="644"/>
      <c r="CD8" s="633" t="s">
        <v>245</v>
      </c>
      <c r="CE8" s="634"/>
      <c r="CF8" s="634"/>
      <c r="CG8" s="634"/>
      <c r="CH8" s="634"/>
      <c r="CI8" s="634"/>
      <c r="CJ8" s="634"/>
      <c r="CK8" s="634"/>
      <c r="CL8" s="634"/>
      <c r="CM8" s="634"/>
      <c r="CN8" s="634"/>
      <c r="CO8" s="634"/>
      <c r="CP8" s="634"/>
      <c r="CQ8" s="635"/>
      <c r="CR8" s="636">
        <v>2079335</v>
      </c>
      <c r="CS8" s="637"/>
      <c r="CT8" s="637"/>
      <c r="CU8" s="637"/>
      <c r="CV8" s="637"/>
      <c r="CW8" s="637"/>
      <c r="CX8" s="637"/>
      <c r="CY8" s="638"/>
      <c r="CZ8" s="639">
        <v>27.8</v>
      </c>
      <c r="DA8" s="639"/>
      <c r="DB8" s="639"/>
      <c r="DC8" s="639"/>
      <c r="DD8" s="645">
        <v>297</v>
      </c>
      <c r="DE8" s="637"/>
      <c r="DF8" s="637"/>
      <c r="DG8" s="637"/>
      <c r="DH8" s="637"/>
      <c r="DI8" s="637"/>
      <c r="DJ8" s="637"/>
      <c r="DK8" s="637"/>
      <c r="DL8" s="637"/>
      <c r="DM8" s="637"/>
      <c r="DN8" s="637"/>
      <c r="DO8" s="637"/>
      <c r="DP8" s="638"/>
      <c r="DQ8" s="645">
        <v>1049534</v>
      </c>
      <c r="DR8" s="637"/>
      <c r="DS8" s="637"/>
      <c r="DT8" s="637"/>
      <c r="DU8" s="637"/>
      <c r="DV8" s="637"/>
      <c r="DW8" s="637"/>
      <c r="DX8" s="637"/>
      <c r="DY8" s="637"/>
      <c r="DZ8" s="637"/>
      <c r="EA8" s="637"/>
      <c r="EB8" s="637"/>
      <c r="EC8" s="646"/>
    </row>
    <row r="9" spans="2:143" ht="11.25" customHeight="1" x14ac:dyDescent="0.15">
      <c r="B9" s="633" t="s">
        <v>246</v>
      </c>
      <c r="C9" s="634"/>
      <c r="D9" s="634"/>
      <c r="E9" s="634"/>
      <c r="F9" s="634"/>
      <c r="G9" s="634"/>
      <c r="H9" s="634"/>
      <c r="I9" s="634"/>
      <c r="J9" s="634"/>
      <c r="K9" s="634"/>
      <c r="L9" s="634"/>
      <c r="M9" s="634"/>
      <c r="N9" s="634"/>
      <c r="O9" s="634"/>
      <c r="P9" s="634"/>
      <c r="Q9" s="635"/>
      <c r="R9" s="636">
        <v>2054</v>
      </c>
      <c r="S9" s="637"/>
      <c r="T9" s="637"/>
      <c r="U9" s="637"/>
      <c r="V9" s="637"/>
      <c r="W9" s="637"/>
      <c r="X9" s="637"/>
      <c r="Y9" s="638"/>
      <c r="Z9" s="639">
        <v>0</v>
      </c>
      <c r="AA9" s="639"/>
      <c r="AB9" s="639"/>
      <c r="AC9" s="639"/>
      <c r="AD9" s="640">
        <v>2054</v>
      </c>
      <c r="AE9" s="640"/>
      <c r="AF9" s="640"/>
      <c r="AG9" s="640"/>
      <c r="AH9" s="640"/>
      <c r="AI9" s="640"/>
      <c r="AJ9" s="640"/>
      <c r="AK9" s="640"/>
      <c r="AL9" s="641">
        <v>0</v>
      </c>
      <c r="AM9" s="642"/>
      <c r="AN9" s="642"/>
      <c r="AO9" s="643"/>
      <c r="AP9" s="633" t="s">
        <v>247</v>
      </c>
      <c r="AQ9" s="634"/>
      <c r="AR9" s="634"/>
      <c r="AS9" s="634"/>
      <c r="AT9" s="634"/>
      <c r="AU9" s="634"/>
      <c r="AV9" s="634"/>
      <c r="AW9" s="634"/>
      <c r="AX9" s="634"/>
      <c r="AY9" s="634"/>
      <c r="AZ9" s="634"/>
      <c r="BA9" s="634"/>
      <c r="BB9" s="634"/>
      <c r="BC9" s="634"/>
      <c r="BD9" s="634"/>
      <c r="BE9" s="634"/>
      <c r="BF9" s="635"/>
      <c r="BG9" s="636">
        <v>469770</v>
      </c>
      <c r="BH9" s="637"/>
      <c r="BI9" s="637"/>
      <c r="BJ9" s="637"/>
      <c r="BK9" s="637"/>
      <c r="BL9" s="637"/>
      <c r="BM9" s="637"/>
      <c r="BN9" s="638"/>
      <c r="BO9" s="639">
        <v>35.9</v>
      </c>
      <c r="BP9" s="639"/>
      <c r="BQ9" s="639"/>
      <c r="BR9" s="639"/>
      <c r="BS9" s="640" t="s">
        <v>140</v>
      </c>
      <c r="BT9" s="640"/>
      <c r="BU9" s="640"/>
      <c r="BV9" s="640"/>
      <c r="BW9" s="640"/>
      <c r="BX9" s="640"/>
      <c r="BY9" s="640"/>
      <c r="BZ9" s="640"/>
      <c r="CA9" s="640"/>
      <c r="CB9" s="644"/>
      <c r="CD9" s="633" t="s">
        <v>248</v>
      </c>
      <c r="CE9" s="634"/>
      <c r="CF9" s="634"/>
      <c r="CG9" s="634"/>
      <c r="CH9" s="634"/>
      <c r="CI9" s="634"/>
      <c r="CJ9" s="634"/>
      <c r="CK9" s="634"/>
      <c r="CL9" s="634"/>
      <c r="CM9" s="634"/>
      <c r="CN9" s="634"/>
      <c r="CO9" s="634"/>
      <c r="CP9" s="634"/>
      <c r="CQ9" s="635"/>
      <c r="CR9" s="636">
        <v>1074973</v>
      </c>
      <c r="CS9" s="637"/>
      <c r="CT9" s="637"/>
      <c r="CU9" s="637"/>
      <c r="CV9" s="637"/>
      <c r="CW9" s="637"/>
      <c r="CX9" s="637"/>
      <c r="CY9" s="638"/>
      <c r="CZ9" s="639">
        <v>14.4</v>
      </c>
      <c r="DA9" s="639"/>
      <c r="DB9" s="639"/>
      <c r="DC9" s="639"/>
      <c r="DD9" s="645">
        <v>23980</v>
      </c>
      <c r="DE9" s="637"/>
      <c r="DF9" s="637"/>
      <c r="DG9" s="637"/>
      <c r="DH9" s="637"/>
      <c r="DI9" s="637"/>
      <c r="DJ9" s="637"/>
      <c r="DK9" s="637"/>
      <c r="DL9" s="637"/>
      <c r="DM9" s="637"/>
      <c r="DN9" s="637"/>
      <c r="DO9" s="637"/>
      <c r="DP9" s="638"/>
      <c r="DQ9" s="645">
        <v>755136</v>
      </c>
      <c r="DR9" s="637"/>
      <c r="DS9" s="637"/>
      <c r="DT9" s="637"/>
      <c r="DU9" s="637"/>
      <c r="DV9" s="637"/>
      <c r="DW9" s="637"/>
      <c r="DX9" s="637"/>
      <c r="DY9" s="637"/>
      <c r="DZ9" s="637"/>
      <c r="EA9" s="637"/>
      <c r="EB9" s="637"/>
      <c r="EC9" s="646"/>
    </row>
    <row r="10" spans="2:143" ht="11.25" customHeight="1" x14ac:dyDescent="0.15">
      <c r="B10" s="633" t="s">
        <v>249</v>
      </c>
      <c r="C10" s="634"/>
      <c r="D10" s="634"/>
      <c r="E10" s="634"/>
      <c r="F10" s="634"/>
      <c r="G10" s="634"/>
      <c r="H10" s="634"/>
      <c r="I10" s="634"/>
      <c r="J10" s="634"/>
      <c r="K10" s="634"/>
      <c r="L10" s="634"/>
      <c r="M10" s="634"/>
      <c r="N10" s="634"/>
      <c r="O10" s="634"/>
      <c r="P10" s="634"/>
      <c r="Q10" s="635"/>
      <c r="R10" s="636" t="s">
        <v>233</v>
      </c>
      <c r="S10" s="637"/>
      <c r="T10" s="637"/>
      <c r="U10" s="637"/>
      <c r="V10" s="637"/>
      <c r="W10" s="637"/>
      <c r="X10" s="637"/>
      <c r="Y10" s="638"/>
      <c r="Z10" s="639" t="s">
        <v>233</v>
      </c>
      <c r="AA10" s="639"/>
      <c r="AB10" s="639"/>
      <c r="AC10" s="639"/>
      <c r="AD10" s="640" t="s">
        <v>233</v>
      </c>
      <c r="AE10" s="640"/>
      <c r="AF10" s="640"/>
      <c r="AG10" s="640"/>
      <c r="AH10" s="640"/>
      <c r="AI10" s="640"/>
      <c r="AJ10" s="640"/>
      <c r="AK10" s="640"/>
      <c r="AL10" s="641" t="s">
        <v>140</v>
      </c>
      <c r="AM10" s="642"/>
      <c r="AN10" s="642"/>
      <c r="AO10" s="643"/>
      <c r="AP10" s="633" t="s">
        <v>250</v>
      </c>
      <c r="AQ10" s="634"/>
      <c r="AR10" s="634"/>
      <c r="AS10" s="634"/>
      <c r="AT10" s="634"/>
      <c r="AU10" s="634"/>
      <c r="AV10" s="634"/>
      <c r="AW10" s="634"/>
      <c r="AX10" s="634"/>
      <c r="AY10" s="634"/>
      <c r="AZ10" s="634"/>
      <c r="BA10" s="634"/>
      <c r="BB10" s="634"/>
      <c r="BC10" s="634"/>
      <c r="BD10" s="634"/>
      <c r="BE10" s="634"/>
      <c r="BF10" s="635"/>
      <c r="BG10" s="636">
        <v>35892</v>
      </c>
      <c r="BH10" s="637"/>
      <c r="BI10" s="637"/>
      <c r="BJ10" s="637"/>
      <c r="BK10" s="637"/>
      <c r="BL10" s="637"/>
      <c r="BM10" s="637"/>
      <c r="BN10" s="638"/>
      <c r="BO10" s="639">
        <v>2.7</v>
      </c>
      <c r="BP10" s="639"/>
      <c r="BQ10" s="639"/>
      <c r="BR10" s="639"/>
      <c r="BS10" s="640" t="s">
        <v>233</v>
      </c>
      <c r="BT10" s="640"/>
      <c r="BU10" s="640"/>
      <c r="BV10" s="640"/>
      <c r="BW10" s="640"/>
      <c r="BX10" s="640"/>
      <c r="BY10" s="640"/>
      <c r="BZ10" s="640"/>
      <c r="CA10" s="640"/>
      <c r="CB10" s="644"/>
      <c r="CD10" s="633" t="s">
        <v>251</v>
      </c>
      <c r="CE10" s="634"/>
      <c r="CF10" s="634"/>
      <c r="CG10" s="634"/>
      <c r="CH10" s="634"/>
      <c r="CI10" s="634"/>
      <c r="CJ10" s="634"/>
      <c r="CK10" s="634"/>
      <c r="CL10" s="634"/>
      <c r="CM10" s="634"/>
      <c r="CN10" s="634"/>
      <c r="CO10" s="634"/>
      <c r="CP10" s="634"/>
      <c r="CQ10" s="635"/>
      <c r="CR10" s="636">
        <v>8113</v>
      </c>
      <c r="CS10" s="637"/>
      <c r="CT10" s="637"/>
      <c r="CU10" s="637"/>
      <c r="CV10" s="637"/>
      <c r="CW10" s="637"/>
      <c r="CX10" s="637"/>
      <c r="CY10" s="638"/>
      <c r="CZ10" s="639">
        <v>0.1</v>
      </c>
      <c r="DA10" s="639"/>
      <c r="DB10" s="639"/>
      <c r="DC10" s="639"/>
      <c r="DD10" s="645">
        <v>2190</v>
      </c>
      <c r="DE10" s="637"/>
      <c r="DF10" s="637"/>
      <c r="DG10" s="637"/>
      <c r="DH10" s="637"/>
      <c r="DI10" s="637"/>
      <c r="DJ10" s="637"/>
      <c r="DK10" s="637"/>
      <c r="DL10" s="637"/>
      <c r="DM10" s="637"/>
      <c r="DN10" s="637"/>
      <c r="DO10" s="637"/>
      <c r="DP10" s="638"/>
      <c r="DQ10" s="645">
        <v>5645</v>
      </c>
      <c r="DR10" s="637"/>
      <c r="DS10" s="637"/>
      <c r="DT10" s="637"/>
      <c r="DU10" s="637"/>
      <c r="DV10" s="637"/>
      <c r="DW10" s="637"/>
      <c r="DX10" s="637"/>
      <c r="DY10" s="637"/>
      <c r="DZ10" s="637"/>
      <c r="EA10" s="637"/>
      <c r="EB10" s="637"/>
      <c r="EC10" s="646"/>
    </row>
    <row r="11" spans="2:143" ht="11.25" customHeight="1" x14ac:dyDescent="0.15">
      <c r="B11" s="633" t="s">
        <v>252</v>
      </c>
      <c r="C11" s="634"/>
      <c r="D11" s="634"/>
      <c r="E11" s="634"/>
      <c r="F11" s="634"/>
      <c r="G11" s="634"/>
      <c r="H11" s="634"/>
      <c r="I11" s="634"/>
      <c r="J11" s="634"/>
      <c r="K11" s="634"/>
      <c r="L11" s="634"/>
      <c r="M11" s="634"/>
      <c r="N11" s="634"/>
      <c r="O11" s="634"/>
      <c r="P11" s="634"/>
      <c r="Q11" s="635"/>
      <c r="R11" s="636">
        <v>305857</v>
      </c>
      <c r="S11" s="637"/>
      <c r="T11" s="637"/>
      <c r="U11" s="637"/>
      <c r="V11" s="637"/>
      <c r="W11" s="637"/>
      <c r="X11" s="637"/>
      <c r="Y11" s="638"/>
      <c r="Z11" s="641">
        <v>4</v>
      </c>
      <c r="AA11" s="642"/>
      <c r="AB11" s="642"/>
      <c r="AC11" s="648"/>
      <c r="AD11" s="645">
        <v>305857</v>
      </c>
      <c r="AE11" s="637"/>
      <c r="AF11" s="637"/>
      <c r="AG11" s="637"/>
      <c r="AH11" s="637"/>
      <c r="AI11" s="637"/>
      <c r="AJ11" s="637"/>
      <c r="AK11" s="638"/>
      <c r="AL11" s="641">
        <v>7.3</v>
      </c>
      <c r="AM11" s="642"/>
      <c r="AN11" s="642"/>
      <c r="AO11" s="643"/>
      <c r="AP11" s="633" t="s">
        <v>253</v>
      </c>
      <c r="AQ11" s="634"/>
      <c r="AR11" s="634"/>
      <c r="AS11" s="634"/>
      <c r="AT11" s="634"/>
      <c r="AU11" s="634"/>
      <c r="AV11" s="634"/>
      <c r="AW11" s="634"/>
      <c r="AX11" s="634"/>
      <c r="AY11" s="634"/>
      <c r="AZ11" s="634"/>
      <c r="BA11" s="634"/>
      <c r="BB11" s="634"/>
      <c r="BC11" s="634"/>
      <c r="BD11" s="634"/>
      <c r="BE11" s="634"/>
      <c r="BF11" s="635"/>
      <c r="BG11" s="636">
        <v>36557</v>
      </c>
      <c r="BH11" s="637"/>
      <c r="BI11" s="637"/>
      <c r="BJ11" s="637"/>
      <c r="BK11" s="637"/>
      <c r="BL11" s="637"/>
      <c r="BM11" s="637"/>
      <c r="BN11" s="638"/>
      <c r="BO11" s="639">
        <v>2.8</v>
      </c>
      <c r="BP11" s="639"/>
      <c r="BQ11" s="639"/>
      <c r="BR11" s="639"/>
      <c r="BS11" s="640" t="s">
        <v>140</v>
      </c>
      <c r="BT11" s="640"/>
      <c r="BU11" s="640"/>
      <c r="BV11" s="640"/>
      <c r="BW11" s="640"/>
      <c r="BX11" s="640"/>
      <c r="BY11" s="640"/>
      <c r="BZ11" s="640"/>
      <c r="CA11" s="640"/>
      <c r="CB11" s="644"/>
      <c r="CD11" s="633" t="s">
        <v>254</v>
      </c>
      <c r="CE11" s="634"/>
      <c r="CF11" s="634"/>
      <c r="CG11" s="634"/>
      <c r="CH11" s="634"/>
      <c r="CI11" s="634"/>
      <c r="CJ11" s="634"/>
      <c r="CK11" s="634"/>
      <c r="CL11" s="634"/>
      <c r="CM11" s="634"/>
      <c r="CN11" s="634"/>
      <c r="CO11" s="634"/>
      <c r="CP11" s="634"/>
      <c r="CQ11" s="635"/>
      <c r="CR11" s="636">
        <v>174852</v>
      </c>
      <c r="CS11" s="637"/>
      <c r="CT11" s="637"/>
      <c r="CU11" s="637"/>
      <c r="CV11" s="637"/>
      <c r="CW11" s="637"/>
      <c r="CX11" s="637"/>
      <c r="CY11" s="638"/>
      <c r="CZ11" s="639">
        <v>2.2999999999999998</v>
      </c>
      <c r="DA11" s="639"/>
      <c r="DB11" s="639"/>
      <c r="DC11" s="639"/>
      <c r="DD11" s="645">
        <v>67952</v>
      </c>
      <c r="DE11" s="637"/>
      <c r="DF11" s="637"/>
      <c r="DG11" s="637"/>
      <c r="DH11" s="637"/>
      <c r="DI11" s="637"/>
      <c r="DJ11" s="637"/>
      <c r="DK11" s="637"/>
      <c r="DL11" s="637"/>
      <c r="DM11" s="637"/>
      <c r="DN11" s="637"/>
      <c r="DO11" s="637"/>
      <c r="DP11" s="638"/>
      <c r="DQ11" s="645">
        <v>82385</v>
      </c>
      <c r="DR11" s="637"/>
      <c r="DS11" s="637"/>
      <c r="DT11" s="637"/>
      <c r="DU11" s="637"/>
      <c r="DV11" s="637"/>
      <c r="DW11" s="637"/>
      <c r="DX11" s="637"/>
      <c r="DY11" s="637"/>
      <c r="DZ11" s="637"/>
      <c r="EA11" s="637"/>
      <c r="EB11" s="637"/>
      <c r="EC11" s="646"/>
    </row>
    <row r="12" spans="2:143" ht="11.25" customHeight="1" x14ac:dyDescent="0.15">
      <c r="B12" s="633" t="s">
        <v>255</v>
      </c>
      <c r="C12" s="634"/>
      <c r="D12" s="634"/>
      <c r="E12" s="634"/>
      <c r="F12" s="634"/>
      <c r="G12" s="634"/>
      <c r="H12" s="634"/>
      <c r="I12" s="634"/>
      <c r="J12" s="634"/>
      <c r="K12" s="634"/>
      <c r="L12" s="634"/>
      <c r="M12" s="634"/>
      <c r="N12" s="634"/>
      <c r="O12" s="634"/>
      <c r="P12" s="634"/>
      <c r="Q12" s="635"/>
      <c r="R12" s="636" t="s">
        <v>131</v>
      </c>
      <c r="S12" s="637"/>
      <c r="T12" s="637"/>
      <c r="U12" s="637"/>
      <c r="V12" s="637"/>
      <c r="W12" s="637"/>
      <c r="X12" s="637"/>
      <c r="Y12" s="638"/>
      <c r="Z12" s="639" t="s">
        <v>131</v>
      </c>
      <c r="AA12" s="639"/>
      <c r="AB12" s="639"/>
      <c r="AC12" s="639"/>
      <c r="AD12" s="640" t="s">
        <v>131</v>
      </c>
      <c r="AE12" s="640"/>
      <c r="AF12" s="640"/>
      <c r="AG12" s="640"/>
      <c r="AH12" s="640"/>
      <c r="AI12" s="640"/>
      <c r="AJ12" s="640"/>
      <c r="AK12" s="640"/>
      <c r="AL12" s="641" t="s">
        <v>131</v>
      </c>
      <c r="AM12" s="642"/>
      <c r="AN12" s="642"/>
      <c r="AO12" s="643"/>
      <c r="AP12" s="633" t="s">
        <v>256</v>
      </c>
      <c r="AQ12" s="634"/>
      <c r="AR12" s="634"/>
      <c r="AS12" s="634"/>
      <c r="AT12" s="634"/>
      <c r="AU12" s="634"/>
      <c r="AV12" s="634"/>
      <c r="AW12" s="634"/>
      <c r="AX12" s="634"/>
      <c r="AY12" s="634"/>
      <c r="AZ12" s="634"/>
      <c r="BA12" s="634"/>
      <c r="BB12" s="634"/>
      <c r="BC12" s="634"/>
      <c r="BD12" s="634"/>
      <c r="BE12" s="634"/>
      <c r="BF12" s="635"/>
      <c r="BG12" s="636">
        <v>558137</v>
      </c>
      <c r="BH12" s="637"/>
      <c r="BI12" s="637"/>
      <c r="BJ12" s="637"/>
      <c r="BK12" s="637"/>
      <c r="BL12" s="637"/>
      <c r="BM12" s="637"/>
      <c r="BN12" s="638"/>
      <c r="BO12" s="639">
        <v>42.7</v>
      </c>
      <c r="BP12" s="639"/>
      <c r="BQ12" s="639"/>
      <c r="BR12" s="639"/>
      <c r="BS12" s="640" t="s">
        <v>131</v>
      </c>
      <c r="BT12" s="640"/>
      <c r="BU12" s="640"/>
      <c r="BV12" s="640"/>
      <c r="BW12" s="640"/>
      <c r="BX12" s="640"/>
      <c r="BY12" s="640"/>
      <c r="BZ12" s="640"/>
      <c r="CA12" s="640"/>
      <c r="CB12" s="644"/>
      <c r="CD12" s="633" t="s">
        <v>257</v>
      </c>
      <c r="CE12" s="634"/>
      <c r="CF12" s="634"/>
      <c r="CG12" s="634"/>
      <c r="CH12" s="634"/>
      <c r="CI12" s="634"/>
      <c r="CJ12" s="634"/>
      <c r="CK12" s="634"/>
      <c r="CL12" s="634"/>
      <c r="CM12" s="634"/>
      <c r="CN12" s="634"/>
      <c r="CO12" s="634"/>
      <c r="CP12" s="634"/>
      <c r="CQ12" s="635"/>
      <c r="CR12" s="636">
        <v>275096</v>
      </c>
      <c r="CS12" s="637"/>
      <c r="CT12" s="637"/>
      <c r="CU12" s="637"/>
      <c r="CV12" s="637"/>
      <c r="CW12" s="637"/>
      <c r="CX12" s="637"/>
      <c r="CY12" s="638"/>
      <c r="CZ12" s="639">
        <v>3.7</v>
      </c>
      <c r="DA12" s="639"/>
      <c r="DB12" s="639"/>
      <c r="DC12" s="639"/>
      <c r="DD12" s="645">
        <v>8403</v>
      </c>
      <c r="DE12" s="637"/>
      <c r="DF12" s="637"/>
      <c r="DG12" s="637"/>
      <c r="DH12" s="637"/>
      <c r="DI12" s="637"/>
      <c r="DJ12" s="637"/>
      <c r="DK12" s="637"/>
      <c r="DL12" s="637"/>
      <c r="DM12" s="637"/>
      <c r="DN12" s="637"/>
      <c r="DO12" s="637"/>
      <c r="DP12" s="638"/>
      <c r="DQ12" s="645">
        <v>259557</v>
      </c>
      <c r="DR12" s="637"/>
      <c r="DS12" s="637"/>
      <c r="DT12" s="637"/>
      <c r="DU12" s="637"/>
      <c r="DV12" s="637"/>
      <c r="DW12" s="637"/>
      <c r="DX12" s="637"/>
      <c r="DY12" s="637"/>
      <c r="DZ12" s="637"/>
      <c r="EA12" s="637"/>
      <c r="EB12" s="637"/>
      <c r="EC12" s="646"/>
    </row>
    <row r="13" spans="2:143" ht="11.25" customHeight="1" x14ac:dyDescent="0.15">
      <c r="B13" s="633" t="s">
        <v>258</v>
      </c>
      <c r="C13" s="634"/>
      <c r="D13" s="634"/>
      <c r="E13" s="634"/>
      <c r="F13" s="634"/>
      <c r="G13" s="634"/>
      <c r="H13" s="634"/>
      <c r="I13" s="634"/>
      <c r="J13" s="634"/>
      <c r="K13" s="634"/>
      <c r="L13" s="634"/>
      <c r="M13" s="634"/>
      <c r="N13" s="634"/>
      <c r="O13" s="634"/>
      <c r="P13" s="634"/>
      <c r="Q13" s="635"/>
      <c r="R13" s="636" t="s">
        <v>259</v>
      </c>
      <c r="S13" s="637"/>
      <c r="T13" s="637"/>
      <c r="U13" s="637"/>
      <c r="V13" s="637"/>
      <c r="W13" s="637"/>
      <c r="X13" s="637"/>
      <c r="Y13" s="638"/>
      <c r="Z13" s="639" t="s">
        <v>233</v>
      </c>
      <c r="AA13" s="639"/>
      <c r="AB13" s="639"/>
      <c r="AC13" s="639"/>
      <c r="AD13" s="640" t="s">
        <v>131</v>
      </c>
      <c r="AE13" s="640"/>
      <c r="AF13" s="640"/>
      <c r="AG13" s="640"/>
      <c r="AH13" s="640"/>
      <c r="AI13" s="640"/>
      <c r="AJ13" s="640"/>
      <c r="AK13" s="640"/>
      <c r="AL13" s="641" t="s">
        <v>140</v>
      </c>
      <c r="AM13" s="642"/>
      <c r="AN13" s="642"/>
      <c r="AO13" s="643"/>
      <c r="AP13" s="633" t="s">
        <v>260</v>
      </c>
      <c r="AQ13" s="634"/>
      <c r="AR13" s="634"/>
      <c r="AS13" s="634"/>
      <c r="AT13" s="634"/>
      <c r="AU13" s="634"/>
      <c r="AV13" s="634"/>
      <c r="AW13" s="634"/>
      <c r="AX13" s="634"/>
      <c r="AY13" s="634"/>
      <c r="AZ13" s="634"/>
      <c r="BA13" s="634"/>
      <c r="BB13" s="634"/>
      <c r="BC13" s="634"/>
      <c r="BD13" s="634"/>
      <c r="BE13" s="634"/>
      <c r="BF13" s="635"/>
      <c r="BG13" s="636">
        <v>549008</v>
      </c>
      <c r="BH13" s="637"/>
      <c r="BI13" s="637"/>
      <c r="BJ13" s="637"/>
      <c r="BK13" s="637"/>
      <c r="BL13" s="637"/>
      <c r="BM13" s="637"/>
      <c r="BN13" s="638"/>
      <c r="BO13" s="639">
        <v>42</v>
      </c>
      <c r="BP13" s="639"/>
      <c r="BQ13" s="639"/>
      <c r="BR13" s="639"/>
      <c r="BS13" s="640" t="s">
        <v>259</v>
      </c>
      <c r="BT13" s="640"/>
      <c r="BU13" s="640"/>
      <c r="BV13" s="640"/>
      <c r="BW13" s="640"/>
      <c r="BX13" s="640"/>
      <c r="BY13" s="640"/>
      <c r="BZ13" s="640"/>
      <c r="CA13" s="640"/>
      <c r="CB13" s="644"/>
      <c r="CD13" s="633" t="s">
        <v>261</v>
      </c>
      <c r="CE13" s="634"/>
      <c r="CF13" s="634"/>
      <c r="CG13" s="634"/>
      <c r="CH13" s="634"/>
      <c r="CI13" s="634"/>
      <c r="CJ13" s="634"/>
      <c r="CK13" s="634"/>
      <c r="CL13" s="634"/>
      <c r="CM13" s="634"/>
      <c r="CN13" s="634"/>
      <c r="CO13" s="634"/>
      <c r="CP13" s="634"/>
      <c r="CQ13" s="635"/>
      <c r="CR13" s="636">
        <v>399941</v>
      </c>
      <c r="CS13" s="637"/>
      <c r="CT13" s="637"/>
      <c r="CU13" s="637"/>
      <c r="CV13" s="637"/>
      <c r="CW13" s="637"/>
      <c r="CX13" s="637"/>
      <c r="CY13" s="638"/>
      <c r="CZ13" s="639">
        <v>5.3</v>
      </c>
      <c r="DA13" s="639"/>
      <c r="DB13" s="639"/>
      <c r="DC13" s="639"/>
      <c r="DD13" s="645">
        <v>119694</v>
      </c>
      <c r="DE13" s="637"/>
      <c r="DF13" s="637"/>
      <c r="DG13" s="637"/>
      <c r="DH13" s="637"/>
      <c r="DI13" s="637"/>
      <c r="DJ13" s="637"/>
      <c r="DK13" s="637"/>
      <c r="DL13" s="637"/>
      <c r="DM13" s="637"/>
      <c r="DN13" s="637"/>
      <c r="DO13" s="637"/>
      <c r="DP13" s="638"/>
      <c r="DQ13" s="645">
        <v>264139</v>
      </c>
      <c r="DR13" s="637"/>
      <c r="DS13" s="637"/>
      <c r="DT13" s="637"/>
      <c r="DU13" s="637"/>
      <c r="DV13" s="637"/>
      <c r="DW13" s="637"/>
      <c r="DX13" s="637"/>
      <c r="DY13" s="637"/>
      <c r="DZ13" s="637"/>
      <c r="EA13" s="637"/>
      <c r="EB13" s="637"/>
      <c r="EC13" s="646"/>
    </row>
    <row r="14" spans="2:143" ht="11.25" customHeight="1" x14ac:dyDescent="0.15">
      <c r="B14" s="633" t="s">
        <v>262</v>
      </c>
      <c r="C14" s="634"/>
      <c r="D14" s="634"/>
      <c r="E14" s="634"/>
      <c r="F14" s="634"/>
      <c r="G14" s="634"/>
      <c r="H14" s="634"/>
      <c r="I14" s="634"/>
      <c r="J14" s="634"/>
      <c r="K14" s="634"/>
      <c r="L14" s="634"/>
      <c r="M14" s="634"/>
      <c r="N14" s="634"/>
      <c r="O14" s="634"/>
      <c r="P14" s="634"/>
      <c r="Q14" s="635"/>
      <c r="R14" s="636">
        <v>225</v>
      </c>
      <c r="S14" s="637"/>
      <c r="T14" s="637"/>
      <c r="U14" s="637"/>
      <c r="V14" s="637"/>
      <c r="W14" s="637"/>
      <c r="X14" s="637"/>
      <c r="Y14" s="638"/>
      <c r="Z14" s="639">
        <v>0</v>
      </c>
      <c r="AA14" s="639"/>
      <c r="AB14" s="639"/>
      <c r="AC14" s="639"/>
      <c r="AD14" s="640">
        <v>225</v>
      </c>
      <c r="AE14" s="640"/>
      <c r="AF14" s="640"/>
      <c r="AG14" s="640"/>
      <c r="AH14" s="640"/>
      <c r="AI14" s="640"/>
      <c r="AJ14" s="640"/>
      <c r="AK14" s="640"/>
      <c r="AL14" s="641">
        <v>0</v>
      </c>
      <c r="AM14" s="642"/>
      <c r="AN14" s="642"/>
      <c r="AO14" s="643"/>
      <c r="AP14" s="633" t="s">
        <v>263</v>
      </c>
      <c r="AQ14" s="634"/>
      <c r="AR14" s="634"/>
      <c r="AS14" s="634"/>
      <c r="AT14" s="634"/>
      <c r="AU14" s="634"/>
      <c r="AV14" s="634"/>
      <c r="AW14" s="634"/>
      <c r="AX14" s="634"/>
      <c r="AY14" s="634"/>
      <c r="AZ14" s="634"/>
      <c r="BA14" s="634"/>
      <c r="BB14" s="634"/>
      <c r="BC14" s="634"/>
      <c r="BD14" s="634"/>
      <c r="BE14" s="634"/>
      <c r="BF14" s="635"/>
      <c r="BG14" s="636">
        <v>40007</v>
      </c>
      <c r="BH14" s="637"/>
      <c r="BI14" s="637"/>
      <c r="BJ14" s="637"/>
      <c r="BK14" s="637"/>
      <c r="BL14" s="637"/>
      <c r="BM14" s="637"/>
      <c r="BN14" s="638"/>
      <c r="BO14" s="639">
        <v>3.1</v>
      </c>
      <c r="BP14" s="639"/>
      <c r="BQ14" s="639"/>
      <c r="BR14" s="639"/>
      <c r="BS14" s="640" t="s">
        <v>233</v>
      </c>
      <c r="BT14" s="640"/>
      <c r="BU14" s="640"/>
      <c r="BV14" s="640"/>
      <c r="BW14" s="640"/>
      <c r="BX14" s="640"/>
      <c r="BY14" s="640"/>
      <c r="BZ14" s="640"/>
      <c r="CA14" s="640"/>
      <c r="CB14" s="644"/>
      <c r="CD14" s="633" t="s">
        <v>264</v>
      </c>
      <c r="CE14" s="634"/>
      <c r="CF14" s="634"/>
      <c r="CG14" s="634"/>
      <c r="CH14" s="634"/>
      <c r="CI14" s="634"/>
      <c r="CJ14" s="634"/>
      <c r="CK14" s="634"/>
      <c r="CL14" s="634"/>
      <c r="CM14" s="634"/>
      <c r="CN14" s="634"/>
      <c r="CO14" s="634"/>
      <c r="CP14" s="634"/>
      <c r="CQ14" s="635"/>
      <c r="CR14" s="636">
        <v>586390</v>
      </c>
      <c r="CS14" s="637"/>
      <c r="CT14" s="637"/>
      <c r="CU14" s="637"/>
      <c r="CV14" s="637"/>
      <c r="CW14" s="637"/>
      <c r="CX14" s="637"/>
      <c r="CY14" s="638"/>
      <c r="CZ14" s="639">
        <v>7.8</v>
      </c>
      <c r="DA14" s="639"/>
      <c r="DB14" s="639"/>
      <c r="DC14" s="639"/>
      <c r="DD14" s="645">
        <v>3342</v>
      </c>
      <c r="DE14" s="637"/>
      <c r="DF14" s="637"/>
      <c r="DG14" s="637"/>
      <c r="DH14" s="637"/>
      <c r="DI14" s="637"/>
      <c r="DJ14" s="637"/>
      <c r="DK14" s="637"/>
      <c r="DL14" s="637"/>
      <c r="DM14" s="637"/>
      <c r="DN14" s="637"/>
      <c r="DO14" s="637"/>
      <c r="DP14" s="638"/>
      <c r="DQ14" s="645">
        <v>562468</v>
      </c>
      <c r="DR14" s="637"/>
      <c r="DS14" s="637"/>
      <c r="DT14" s="637"/>
      <c r="DU14" s="637"/>
      <c r="DV14" s="637"/>
      <c r="DW14" s="637"/>
      <c r="DX14" s="637"/>
      <c r="DY14" s="637"/>
      <c r="DZ14" s="637"/>
      <c r="EA14" s="637"/>
      <c r="EB14" s="637"/>
      <c r="EC14" s="646"/>
    </row>
    <row r="15" spans="2:143" ht="11.25" customHeight="1" x14ac:dyDescent="0.15">
      <c r="B15" s="633" t="s">
        <v>265</v>
      </c>
      <c r="C15" s="634"/>
      <c r="D15" s="634"/>
      <c r="E15" s="634"/>
      <c r="F15" s="634"/>
      <c r="G15" s="634"/>
      <c r="H15" s="634"/>
      <c r="I15" s="634"/>
      <c r="J15" s="634"/>
      <c r="K15" s="634"/>
      <c r="L15" s="634"/>
      <c r="M15" s="634"/>
      <c r="N15" s="634"/>
      <c r="O15" s="634"/>
      <c r="P15" s="634"/>
      <c r="Q15" s="635"/>
      <c r="R15" s="636" t="s">
        <v>233</v>
      </c>
      <c r="S15" s="637"/>
      <c r="T15" s="637"/>
      <c r="U15" s="637"/>
      <c r="V15" s="637"/>
      <c r="W15" s="637"/>
      <c r="X15" s="637"/>
      <c r="Y15" s="638"/>
      <c r="Z15" s="639" t="s">
        <v>233</v>
      </c>
      <c r="AA15" s="639"/>
      <c r="AB15" s="639"/>
      <c r="AC15" s="639"/>
      <c r="AD15" s="640" t="s">
        <v>131</v>
      </c>
      <c r="AE15" s="640"/>
      <c r="AF15" s="640"/>
      <c r="AG15" s="640"/>
      <c r="AH15" s="640"/>
      <c r="AI15" s="640"/>
      <c r="AJ15" s="640"/>
      <c r="AK15" s="640"/>
      <c r="AL15" s="641" t="s">
        <v>233</v>
      </c>
      <c r="AM15" s="642"/>
      <c r="AN15" s="642"/>
      <c r="AO15" s="643"/>
      <c r="AP15" s="633" t="s">
        <v>266</v>
      </c>
      <c r="AQ15" s="634"/>
      <c r="AR15" s="634"/>
      <c r="AS15" s="634"/>
      <c r="AT15" s="634"/>
      <c r="AU15" s="634"/>
      <c r="AV15" s="634"/>
      <c r="AW15" s="634"/>
      <c r="AX15" s="634"/>
      <c r="AY15" s="634"/>
      <c r="AZ15" s="634"/>
      <c r="BA15" s="634"/>
      <c r="BB15" s="634"/>
      <c r="BC15" s="634"/>
      <c r="BD15" s="634"/>
      <c r="BE15" s="634"/>
      <c r="BF15" s="635"/>
      <c r="BG15" s="636">
        <v>140736</v>
      </c>
      <c r="BH15" s="637"/>
      <c r="BI15" s="637"/>
      <c r="BJ15" s="637"/>
      <c r="BK15" s="637"/>
      <c r="BL15" s="637"/>
      <c r="BM15" s="637"/>
      <c r="BN15" s="638"/>
      <c r="BO15" s="639">
        <v>10.8</v>
      </c>
      <c r="BP15" s="639"/>
      <c r="BQ15" s="639"/>
      <c r="BR15" s="639"/>
      <c r="BS15" s="640" t="s">
        <v>131</v>
      </c>
      <c r="BT15" s="640"/>
      <c r="BU15" s="640"/>
      <c r="BV15" s="640"/>
      <c r="BW15" s="640"/>
      <c r="BX15" s="640"/>
      <c r="BY15" s="640"/>
      <c r="BZ15" s="640"/>
      <c r="CA15" s="640"/>
      <c r="CB15" s="644"/>
      <c r="CD15" s="633" t="s">
        <v>267</v>
      </c>
      <c r="CE15" s="634"/>
      <c r="CF15" s="634"/>
      <c r="CG15" s="634"/>
      <c r="CH15" s="634"/>
      <c r="CI15" s="634"/>
      <c r="CJ15" s="634"/>
      <c r="CK15" s="634"/>
      <c r="CL15" s="634"/>
      <c r="CM15" s="634"/>
      <c r="CN15" s="634"/>
      <c r="CO15" s="634"/>
      <c r="CP15" s="634"/>
      <c r="CQ15" s="635"/>
      <c r="CR15" s="636">
        <v>638234</v>
      </c>
      <c r="CS15" s="637"/>
      <c r="CT15" s="637"/>
      <c r="CU15" s="637"/>
      <c r="CV15" s="637"/>
      <c r="CW15" s="637"/>
      <c r="CX15" s="637"/>
      <c r="CY15" s="638"/>
      <c r="CZ15" s="639">
        <v>8.5</v>
      </c>
      <c r="DA15" s="639"/>
      <c r="DB15" s="639"/>
      <c r="DC15" s="639"/>
      <c r="DD15" s="645">
        <v>96184</v>
      </c>
      <c r="DE15" s="637"/>
      <c r="DF15" s="637"/>
      <c r="DG15" s="637"/>
      <c r="DH15" s="637"/>
      <c r="DI15" s="637"/>
      <c r="DJ15" s="637"/>
      <c r="DK15" s="637"/>
      <c r="DL15" s="637"/>
      <c r="DM15" s="637"/>
      <c r="DN15" s="637"/>
      <c r="DO15" s="637"/>
      <c r="DP15" s="638"/>
      <c r="DQ15" s="645">
        <v>457974</v>
      </c>
      <c r="DR15" s="637"/>
      <c r="DS15" s="637"/>
      <c r="DT15" s="637"/>
      <c r="DU15" s="637"/>
      <c r="DV15" s="637"/>
      <c r="DW15" s="637"/>
      <c r="DX15" s="637"/>
      <c r="DY15" s="637"/>
      <c r="DZ15" s="637"/>
      <c r="EA15" s="637"/>
      <c r="EB15" s="637"/>
      <c r="EC15" s="646"/>
    </row>
    <row r="16" spans="2:143" ht="11.25" customHeight="1" x14ac:dyDescent="0.15">
      <c r="B16" s="633" t="s">
        <v>268</v>
      </c>
      <c r="C16" s="634"/>
      <c r="D16" s="634"/>
      <c r="E16" s="634"/>
      <c r="F16" s="634"/>
      <c r="G16" s="634"/>
      <c r="H16" s="634"/>
      <c r="I16" s="634"/>
      <c r="J16" s="634"/>
      <c r="K16" s="634"/>
      <c r="L16" s="634"/>
      <c r="M16" s="634"/>
      <c r="N16" s="634"/>
      <c r="O16" s="634"/>
      <c r="P16" s="634"/>
      <c r="Q16" s="635"/>
      <c r="R16" s="636">
        <v>3943</v>
      </c>
      <c r="S16" s="637"/>
      <c r="T16" s="637"/>
      <c r="U16" s="637"/>
      <c r="V16" s="637"/>
      <c r="W16" s="637"/>
      <c r="X16" s="637"/>
      <c r="Y16" s="638"/>
      <c r="Z16" s="639">
        <v>0.1</v>
      </c>
      <c r="AA16" s="639"/>
      <c r="AB16" s="639"/>
      <c r="AC16" s="639"/>
      <c r="AD16" s="640">
        <v>3943</v>
      </c>
      <c r="AE16" s="640"/>
      <c r="AF16" s="640"/>
      <c r="AG16" s="640"/>
      <c r="AH16" s="640"/>
      <c r="AI16" s="640"/>
      <c r="AJ16" s="640"/>
      <c r="AK16" s="640"/>
      <c r="AL16" s="641">
        <v>0.1</v>
      </c>
      <c r="AM16" s="642"/>
      <c r="AN16" s="642"/>
      <c r="AO16" s="643"/>
      <c r="AP16" s="633" t="s">
        <v>269</v>
      </c>
      <c r="AQ16" s="634"/>
      <c r="AR16" s="634"/>
      <c r="AS16" s="634"/>
      <c r="AT16" s="634"/>
      <c r="AU16" s="634"/>
      <c r="AV16" s="634"/>
      <c r="AW16" s="634"/>
      <c r="AX16" s="634"/>
      <c r="AY16" s="634"/>
      <c r="AZ16" s="634"/>
      <c r="BA16" s="634"/>
      <c r="BB16" s="634"/>
      <c r="BC16" s="634"/>
      <c r="BD16" s="634"/>
      <c r="BE16" s="634"/>
      <c r="BF16" s="635"/>
      <c r="BG16" s="636" t="s">
        <v>270</v>
      </c>
      <c r="BH16" s="637"/>
      <c r="BI16" s="637"/>
      <c r="BJ16" s="637"/>
      <c r="BK16" s="637"/>
      <c r="BL16" s="637"/>
      <c r="BM16" s="637"/>
      <c r="BN16" s="638"/>
      <c r="BO16" s="639" t="s">
        <v>233</v>
      </c>
      <c r="BP16" s="639"/>
      <c r="BQ16" s="639"/>
      <c r="BR16" s="639"/>
      <c r="BS16" s="640" t="s">
        <v>131</v>
      </c>
      <c r="BT16" s="640"/>
      <c r="BU16" s="640"/>
      <c r="BV16" s="640"/>
      <c r="BW16" s="640"/>
      <c r="BX16" s="640"/>
      <c r="BY16" s="640"/>
      <c r="BZ16" s="640"/>
      <c r="CA16" s="640"/>
      <c r="CB16" s="644"/>
      <c r="CD16" s="633" t="s">
        <v>271</v>
      </c>
      <c r="CE16" s="634"/>
      <c r="CF16" s="634"/>
      <c r="CG16" s="634"/>
      <c r="CH16" s="634"/>
      <c r="CI16" s="634"/>
      <c r="CJ16" s="634"/>
      <c r="CK16" s="634"/>
      <c r="CL16" s="634"/>
      <c r="CM16" s="634"/>
      <c r="CN16" s="634"/>
      <c r="CO16" s="634"/>
      <c r="CP16" s="634"/>
      <c r="CQ16" s="635"/>
      <c r="CR16" s="636">
        <v>1177</v>
      </c>
      <c r="CS16" s="637"/>
      <c r="CT16" s="637"/>
      <c r="CU16" s="637"/>
      <c r="CV16" s="637"/>
      <c r="CW16" s="637"/>
      <c r="CX16" s="637"/>
      <c r="CY16" s="638"/>
      <c r="CZ16" s="639">
        <v>0</v>
      </c>
      <c r="DA16" s="639"/>
      <c r="DB16" s="639"/>
      <c r="DC16" s="639"/>
      <c r="DD16" s="645" t="s">
        <v>131</v>
      </c>
      <c r="DE16" s="637"/>
      <c r="DF16" s="637"/>
      <c r="DG16" s="637"/>
      <c r="DH16" s="637"/>
      <c r="DI16" s="637"/>
      <c r="DJ16" s="637"/>
      <c r="DK16" s="637"/>
      <c r="DL16" s="637"/>
      <c r="DM16" s="637"/>
      <c r="DN16" s="637"/>
      <c r="DO16" s="637"/>
      <c r="DP16" s="638"/>
      <c r="DQ16" s="645">
        <v>1177</v>
      </c>
      <c r="DR16" s="637"/>
      <c r="DS16" s="637"/>
      <c r="DT16" s="637"/>
      <c r="DU16" s="637"/>
      <c r="DV16" s="637"/>
      <c r="DW16" s="637"/>
      <c r="DX16" s="637"/>
      <c r="DY16" s="637"/>
      <c r="DZ16" s="637"/>
      <c r="EA16" s="637"/>
      <c r="EB16" s="637"/>
      <c r="EC16" s="646"/>
    </row>
    <row r="17" spans="2:133" ht="11.25" customHeight="1" x14ac:dyDescent="0.15">
      <c r="B17" s="633" t="s">
        <v>272</v>
      </c>
      <c r="C17" s="634"/>
      <c r="D17" s="634"/>
      <c r="E17" s="634"/>
      <c r="F17" s="634"/>
      <c r="G17" s="634"/>
      <c r="H17" s="634"/>
      <c r="I17" s="634"/>
      <c r="J17" s="634"/>
      <c r="K17" s="634"/>
      <c r="L17" s="634"/>
      <c r="M17" s="634"/>
      <c r="N17" s="634"/>
      <c r="O17" s="634"/>
      <c r="P17" s="634"/>
      <c r="Q17" s="635"/>
      <c r="R17" s="636">
        <v>20881</v>
      </c>
      <c r="S17" s="637"/>
      <c r="T17" s="637"/>
      <c r="U17" s="637"/>
      <c r="V17" s="637"/>
      <c r="W17" s="637"/>
      <c r="X17" s="637"/>
      <c r="Y17" s="638"/>
      <c r="Z17" s="639">
        <v>0.3</v>
      </c>
      <c r="AA17" s="639"/>
      <c r="AB17" s="639"/>
      <c r="AC17" s="639"/>
      <c r="AD17" s="640">
        <v>20881</v>
      </c>
      <c r="AE17" s="640"/>
      <c r="AF17" s="640"/>
      <c r="AG17" s="640"/>
      <c r="AH17" s="640"/>
      <c r="AI17" s="640"/>
      <c r="AJ17" s="640"/>
      <c r="AK17" s="640"/>
      <c r="AL17" s="641">
        <v>0.5</v>
      </c>
      <c r="AM17" s="642"/>
      <c r="AN17" s="642"/>
      <c r="AO17" s="643"/>
      <c r="AP17" s="633" t="s">
        <v>273</v>
      </c>
      <c r="AQ17" s="634"/>
      <c r="AR17" s="634"/>
      <c r="AS17" s="634"/>
      <c r="AT17" s="634"/>
      <c r="AU17" s="634"/>
      <c r="AV17" s="634"/>
      <c r="AW17" s="634"/>
      <c r="AX17" s="634"/>
      <c r="AY17" s="634"/>
      <c r="AZ17" s="634"/>
      <c r="BA17" s="634"/>
      <c r="BB17" s="634"/>
      <c r="BC17" s="634"/>
      <c r="BD17" s="634"/>
      <c r="BE17" s="634"/>
      <c r="BF17" s="635"/>
      <c r="BG17" s="636" t="s">
        <v>131</v>
      </c>
      <c r="BH17" s="637"/>
      <c r="BI17" s="637"/>
      <c r="BJ17" s="637"/>
      <c r="BK17" s="637"/>
      <c r="BL17" s="637"/>
      <c r="BM17" s="637"/>
      <c r="BN17" s="638"/>
      <c r="BO17" s="639" t="s">
        <v>131</v>
      </c>
      <c r="BP17" s="639"/>
      <c r="BQ17" s="639"/>
      <c r="BR17" s="639"/>
      <c r="BS17" s="640" t="s">
        <v>233</v>
      </c>
      <c r="BT17" s="640"/>
      <c r="BU17" s="640"/>
      <c r="BV17" s="640"/>
      <c r="BW17" s="640"/>
      <c r="BX17" s="640"/>
      <c r="BY17" s="640"/>
      <c r="BZ17" s="640"/>
      <c r="CA17" s="640"/>
      <c r="CB17" s="644"/>
      <c r="CD17" s="633" t="s">
        <v>274</v>
      </c>
      <c r="CE17" s="634"/>
      <c r="CF17" s="634"/>
      <c r="CG17" s="634"/>
      <c r="CH17" s="634"/>
      <c r="CI17" s="634"/>
      <c r="CJ17" s="634"/>
      <c r="CK17" s="634"/>
      <c r="CL17" s="634"/>
      <c r="CM17" s="634"/>
      <c r="CN17" s="634"/>
      <c r="CO17" s="634"/>
      <c r="CP17" s="634"/>
      <c r="CQ17" s="635"/>
      <c r="CR17" s="636">
        <v>752076</v>
      </c>
      <c r="CS17" s="637"/>
      <c r="CT17" s="637"/>
      <c r="CU17" s="637"/>
      <c r="CV17" s="637"/>
      <c r="CW17" s="637"/>
      <c r="CX17" s="637"/>
      <c r="CY17" s="638"/>
      <c r="CZ17" s="639">
        <v>10</v>
      </c>
      <c r="DA17" s="639"/>
      <c r="DB17" s="639"/>
      <c r="DC17" s="639"/>
      <c r="DD17" s="645" t="s">
        <v>233</v>
      </c>
      <c r="DE17" s="637"/>
      <c r="DF17" s="637"/>
      <c r="DG17" s="637"/>
      <c r="DH17" s="637"/>
      <c r="DI17" s="637"/>
      <c r="DJ17" s="637"/>
      <c r="DK17" s="637"/>
      <c r="DL17" s="637"/>
      <c r="DM17" s="637"/>
      <c r="DN17" s="637"/>
      <c r="DO17" s="637"/>
      <c r="DP17" s="638"/>
      <c r="DQ17" s="645">
        <v>745796</v>
      </c>
      <c r="DR17" s="637"/>
      <c r="DS17" s="637"/>
      <c r="DT17" s="637"/>
      <c r="DU17" s="637"/>
      <c r="DV17" s="637"/>
      <c r="DW17" s="637"/>
      <c r="DX17" s="637"/>
      <c r="DY17" s="637"/>
      <c r="DZ17" s="637"/>
      <c r="EA17" s="637"/>
      <c r="EB17" s="637"/>
      <c r="EC17" s="646"/>
    </row>
    <row r="18" spans="2:133" ht="11.25" customHeight="1" x14ac:dyDescent="0.15">
      <c r="B18" s="633" t="s">
        <v>275</v>
      </c>
      <c r="C18" s="634"/>
      <c r="D18" s="634"/>
      <c r="E18" s="634"/>
      <c r="F18" s="634"/>
      <c r="G18" s="634"/>
      <c r="H18" s="634"/>
      <c r="I18" s="634"/>
      <c r="J18" s="634"/>
      <c r="K18" s="634"/>
      <c r="L18" s="634"/>
      <c r="M18" s="634"/>
      <c r="N18" s="634"/>
      <c r="O18" s="634"/>
      <c r="P18" s="634"/>
      <c r="Q18" s="635"/>
      <c r="R18" s="636">
        <v>3142</v>
      </c>
      <c r="S18" s="637"/>
      <c r="T18" s="637"/>
      <c r="U18" s="637"/>
      <c r="V18" s="637"/>
      <c r="W18" s="637"/>
      <c r="X18" s="637"/>
      <c r="Y18" s="638"/>
      <c r="Z18" s="639">
        <v>0</v>
      </c>
      <c r="AA18" s="639"/>
      <c r="AB18" s="639"/>
      <c r="AC18" s="639"/>
      <c r="AD18" s="640">
        <v>3142</v>
      </c>
      <c r="AE18" s="640"/>
      <c r="AF18" s="640"/>
      <c r="AG18" s="640"/>
      <c r="AH18" s="640"/>
      <c r="AI18" s="640"/>
      <c r="AJ18" s="640"/>
      <c r="AK18" s="640"/>
      <c r="AL18" s="641">
        <v>0.1</v>
      </c>
      <c r="AM18" s="642"/>
      <c r="AN18" s="642"/>
      <c r="AO18" s="643"/>
      <c r="AP18" s="633" t="s">
        <v>276</v>
      </c>
      <c r="AQ18" s="634"/>
      <c r="AR18" s="634"/>
      <c r="AS18" s="634"/>
      <c r="AT18" s="634"/>
      <c r="AU18" s="634"/>
      <c r="AV18" s="634"/>
      <c r="AW18" s="634"/>
      <c r="AX18" s="634"/>
      <c r="AY18" s="634"/>
      <c r="AZ18" s="634"/>
      <c r="BA18" s="634"/>
      <c r="BB18" s="634"/>
      <c r="BC18" s="634"/>
      <c r="BD18" s="634"/>
      <c r="BE18" s="634"/>
      <c r="BF18" s="635"/>
      <c r="BG18" s="636" t="s">
        <v>270</v>
      </c>
      <c r="BH18" s="637"/>
      <c r="BI18" s="637"/>
      <c r="BJ18" s="637"/>
      <c r="BK18" s="637"/>
      <c r="BL18" s="637"/>
      <c r="BM18" s="637"/>
      <c r="BN18" s="638"/>
      <c r="BO18" s="639" t="s">
        <v>131</v>
      </c>
      <c r="BP18" s="639"/>
      <c r="BQ18" s="639"/>
      <c r="BR18" s="639"/>
      <c r="BS18" s="640" t="s">
        <v>233</v>
      </c>
      <c r="BT18" s="640"/>
      <c r="BU18" s="640"/>
      <c r="BV18" s="640"/>
      <c r="BW18" s="640"/>
      <c r="BX18" s="640"/>
      <c r="BY18" s="640"/>
      <c r="BZ18" s="640"/>
      <c r="CA18" s="640"/>
      <c r="CB18" s="644"/>
      <c r="CD18" s="633" t="s">
        <v>277</v>
      </c>
      <c r="CE18" s="634"/>
      <c r="CF18" s="634"/>
      <c r="CG18" s="634"/>
      <c r="CH18" s="634"/>
      <c r="CI18" s="634"/>
      <c r="CJ18" s="634"/>
      <c r="CK18" s="634"/>
      <c r="CL18" s="634"/>
      <c r="CM18" s="634"/>
      <c r="CN18" s="634"/>
      <c r="CO18" s="634"/>
      <c r="CP18" s="634"/>
      <c r="CQ18" s="635"/>
      <c r="CR18" s="636" t="s">
        <v>233</v>
      </c>
      <c r="CS18" s="637"/>
      <c r="CT18" s="637"/>
      <c r="CU18" s="637"/>
      <c r="CV18" s="637"/>
      <c r="CW18" s="637"/>
      <c r="CX18" s="637"/>
      <c r="CY18" s="638"/>
      <c r="CZ18" s="639" t="s">
        <v>233</v>
      </c>
      <c r="DA18" s="639"/>
      <c r="DB18" s="639"/>
      <c r="DC18" s="639"/>
      <c r="DD18" s="645" t="s">
        <v>233</v>
      </c>
      <c r="DE18" s="637"/>
      <c r="DF18" s="637"/>
      <c r="DG18" s="637"/>
      <c r="DH18" s="637"/>
      <c r="DI18" s="637"/>
      <c r="DJ18" s="637"/>
      <c r="DK18" s="637"/>
      <c r="DL18" s="637"/>
      <c r="DM18" s="637"/>
      <c r="DN18" s="637"/>
      <c r="DO18" s="637"/>
      <c r="DP18" s="638"/>
      <c r="DQ18" s="645" t="s">
        <v>140</v>
      </c>
      <c r="DR18" s="637"/>
      <c r="DS18" s="637"/>
      <c r="DT18" s="637"/>
      <c r="DU18" s="637"/>
      <c r="DV18" s="637"/>
      <c r="DW18" s="637"/>
      <c r="DX18" s="637"/>
      <c r="DY18" s="637"/>
      <c r="DZ18" s="637"/>
      <c r="EA18" s="637"/>
      <c r="EB18" s="637"/>
      <c r="EC18" s="646"/>
    </row>
    <row r="19" spans="2:133" ht="11.25" customHeight="1" x14ac:dyDescent="0.15">
      <c r="B19" s="633" t="s">
        <v>278</v>
      </c>
      <c r="C19" s="634"/>
      <c r="D19" s="634"/>
      <c r="E19" s="634"/>
      <c r="F19" s="634"/>
      <c r="G19" s="634"/>
      <c r="H19" s="634"/>
      <c r="I19" s="634"/>
      <c r="J19" s="634"/>
      <c r="K19" s="634"/>
      <c r="L19" s="634"/>
      <c r="M19" s="634"/>
      <c r="N19" s="634"/>
      <c r="O19" s="634"/>
      <c r="P19" s="634"/>
      <c r="Q19" s="635"/>
      <c r="R19" s="636">
        <v>3142</v>
      </c>
      <c r="S19" s="637"/>
      <c r="T19" s="637"/>
      <c r="U19" s="637"/>
      <c r="V19" s="637"/>
      <c r="W19" s="637"/>
      <c r="X19" s="637"/>
      <c r="Y19" s="638"/>
      <c r="Z19" s="639">
        <v>0</v>
      </c>
      <c r="AA19" s="639"/>
      <c r="AB19" s="639"/>
      <c r="AC19" s="639"/>
      <c r="AD19" s="640">
        <v>3142</v>
      </c>
      <c r="AE19" s="640"/>
      <c r="AF19" s="640"/>
      <c r="AG19" s="640"/>
      <c r="AH19" s="640"/>
      <c r="AI19" s="640"/>
      <c r="AJ19" s="640"/>
      <c r="AK19" s="640"/>
      <c r="AL19" s="641">
        <v>0.1</v>
      </c>
      <c r="AM19" s="642"/>
      <c r="AN19" s="642"/>
      <c r="AO19" s="643"/>
      <c r="AP19" s="633" t="s">
        <v>279</v>
      </c>
      <c r="AQ19" s="634"/>
      <c r="AR19" s="634"/>
      <c r="AS19" s="634"/>
      <c r="AT19" s="634"/>
      <c r="AU19" s="634"/>
      <c r="AV19" s="634"/>
      <c r="AW19" s="634"/>
      <c r="AX19" s="634"/>
      <c r="AY19" s="634"/>
      <c r="AZ19" s="634"/>
      <c r="BA19" s="634"/>
      <c r="BB19" s="634"/>
      <c r="BC19" s="634"/>
      <c r="BD19" s="634"/>
      <c r="BE19" s="634"/>
      <c r="BF19" s="635"/>
      <c r="BG19" s="636">
        <v>4577</v>
      </c>
      <c r="BH19" s="637"/>
      <c r="BI19" s="637"/>
      <c r="BJ19" s="637"/>
      <c r="BK19" s="637"/>
      <c r="BL19" s="637"/>
      <c r="BM19" s="637"/>
      <c r="BN19" s="638"/>
      <c r="BO19" s="639">
        <v>0.4</v>
      </c>
      <c r="BP19" s="639"/>
      <c r="BQ19" s="639"/>
      <c r="BR19" s="639"/>
      <c r="BS19" s="640" t="s">
        <v>233</v>
      </c>
      <c r="BT19" s="640"/>
      <c r="BU19" s="640"/>
      <c r="BV19" s="640"/>
      <c r="BW19" s="640"/>
      <c r="BX19" s="640"/>
      <c r="BY19" s="640"/>
      <c r="BZ19" s="640"/>
      <c r="CA19" s="640"/>
      <c r="CB19" s="644"/>
      <c r="CD19" s="633" t="s">
        <v>280</v>
      </c>
      <c r="CE19" s="634"/>
      <c r="CF19" s="634"/>
      <c r="CG19" s="634"/>
      <c r="CH19" s="634"/>
      <c r="CI19" s="634"/>
      <c r="CJ19" s="634"/>
      <c r="CK19" s="634"/>
      <c r="CL19" s="634"/>
      <c r="CM19" s="634"/>
      <c r="CN19" s="634"/>
      <c r="CO19" s="634"/>
      <c r="CP19" s="634"/>
      <c r="CQ19" s="635"/>
      <c r="CR19" s="636" t="s">
        <v>131</v>
      </c>
      <c r="CS19" s="637"/>
      <c r="CT19" s="637"/>
      <c r="CU19" s="637"/>
      <c r="CV19" s="637"/>
      <c r="CW19" s="637"/>
      <c r="CX19" s="637"/>
      <c r="CY19" s="638"/>
      <c r="CZ19" s="639" t="s">
        <v>259</v>
      </c>
      <c r="DA19" s="639"/>
      <c r="DB19" s="639"/>
      <c r="DC19" s="639"/>
      <c r="DD19" s="645" t="s">
        <v>140</v>
      </c>
      <c r="DE19" s="637"/>
      <c r="DF19" s="637"/>
      <c r="DG19" s="637"/>
      <c r="DH19" s="637"/>
      <c r="DI19" s="637"/>
      <c r="DJ19" s="637"/>
      <c r="DK19" s="637"/>
      <c r="DL19" s="637"/>
      <c r="DM19" s="637"/>
      <c r="DN19" s="637"/>
      <c r="DO19" s="637"/>
      <c r="DP19" s="638"/>
      <c r="DQ19" s="645" t="s">
        <v>233</v>
      </c>
      <c r="DR19" s="637"/>
      <c r="DS19" s="637"/>
      <c r="DT19" s="637"/>
      <c r="DU19" s="637"/>
      <c r="DV19" s="637"/>
      <c r="DW19" s="637"/>
      <c r="DX19" s="637"/>
      <c r="DY19" s="637"/>
      <c r="DZ19" s="637"/>
      <c r="EA19" s="637"/>
      <c r="EB19" s="637"/>
      <c r="EC19" s="646"/>
    </row>
    <row r="20" spans="2:133" ht="11.25" customHeight="1" x14ac:dyDescent="0.15">
      <c r="B20" s="649" t="s">
        <v>281</v>
      </c>
      <c r="C20" s="650"/>
      <c r="D20" s="650"/>
      <c r="E20" s="650"/>
      <c r="F20" s="650"/>
      <c r="G20" s="650"/>
      <c r="H20" s="650"/>
      <c r="I20" s="650"/>
      <c r="J20" s="650"/>
      <c r="K20" s="650"/>
      <c r="L20" s="650"/>
      <c r="M20" s="650"/>
      <c r="N20" s="650"/>
      <c r="O20" s="650"/>
      <c r="P20" s="650"/>
      <c r="Q20" s="651"/>
      <c r="R20" s="636" t="s">
        <v>233</v>
      </c>
      <c r="S20" s="637"/>
      <c r="T20" s="637"/>
      <c r="U20" s="637"/>
      <c r="V20" s="637"/>
      <c r="W20" s="637"/>
      <c r="X20" s="637"/>
      <c r="Y20" s="638"/>
      <c r="Z20" s="639" t="s">
        <v>131</v>
      </c>
      <c r="AA20" s="639"/>
      <c r="AB20" s="639"/>
      <c r="AC20" s="639"/>
      <c r="AD20" s="640" t="s">
        <v>233</v>
      </c>
      <c r="AE20" s="640"/>
      <c r="AF20" s="640"/>
      <c r="AG20" s="640"/>
      <c r="AH20" s="640"/>
      <c r="AI20" s="640"/>
      <c r="AJ20" s="640"/>
      <c r="AK20" s="640"/>
      <c r="AL20" s="641" t="s">
        <v>233</v>
      </c>
      <c r="AM20" s="642"/>
      <c r="AN20" s="642"/>
      <c r="AO20" s="643"/>
      <c r="AP20" s="633" t="s">
        <v>282</v>
      </c>
      <c r="AQ20" s="634"/>
      <c r="AR20" s="634"/>
      <c r="AS20" s="634"/>
      <c r="AT20" s="634"/>
      <c r="AU20" s="634"/>
      <c r="AV20" s="634"/>
      <c r="AW20" s="634"/>
      <c r="AX20" s="634"/>
      <c r="AY20" s="634"/>
      <c r="AZ20" s="634"/>
      <c r="BA20" s="634"/>
      <c r="BB20" s="634"/>
      <c r="BC20" s="634"/>
      <c r="BD20" s="634"/>
      <c r="BE20" s="634"/>
      <c r="BF20" s="635"/>
      <c r="BG20" s="636">
        <v>4577</v>
      </c>
      <c r="BH20" s="637"/>
      <c r="BI20" s="637"/>
      <c r="BJ20" s="637"/>
      <c r="BK20" s="637"/>
      <c r="BL20" s="637"/>
      <c r="BM20" s="637"/>
      <c r="BN20" s="638"/>
      <c r="BO20" s="639">
        <v>0.4</v>
      </c>
      <c r="BP20" s="639"/>
      <c r="BQ20" s="639"/>
      <c r="BR20" s="639"/>
      <c r="BS20" s="640" t="s">
        <v>131</v>
      </c>
      <c r="BT20" s="640"/>
      <c r="BU20" s="640"/>
      <c r="BV20" s="640"/>
      <c r="BW20" s="640"/>
      <c r="BX20" s="640"/>
      <c r="BY20" s="640"/>
      <c r="BZ20" s="640"/>
      <c r="CA20" s="640"/>
      <c r="CB20" s="644"/>
      <c r="CD20" s="633" t="s">
        <v>283</v>
      </c>
      <c r="CE20" s="634"/>
      <c r="CF20" s="634"/>
      <c r="CG20" s="634"/>
      <c r="CH20" s="634"/>
      <c r="CI20" s="634"/>
      <c r="CJ20" s="634"/>
      <c r="CK20" s="634"/>
      <c r="CL20" s="634"/>
      <c r="CM20" s="634"/>
      <c r="CN20" s="634"/>
      <c r="CO20" s="634"/>
      <c r="CP20" s="634"/>
      <c r="CQ20" s="635"/>
      <c r="CR20" s="636">
        <v>7487109</v>
      </c>
      <c r="CS20" s="637"/>
      <c r="CT20" s="637"/>
      <c r="CU20" s="637"/>
      <c r="CV20" s="637"/>
      <c r="CW20" s="637"/>
      <c r="CX20" s="637"/>
      <c r="CY20" s="638"/>
      <c r="CZ20" s="639">
        <v>100</v>
      </c>
      <c r="DA20" s="639"/>
      <c r="DB20" s="639"/>
      <c r="DC20" s="639"/>
      <c r="DD20" s="645">
        <v>462085</v>
      </c>
      <c r="DE20" s="637"/>
      <c r="DF20" s="637"/>
      <c r="DG20" s="637"/>
      <c r="DH20" s="637"/>
      <c r="DI20" s="637"/>
      <c r="DJ20" s="637"/>
      <c r="DK20" s="637"/>
      <c r="DL20" s="637"/>
      <c r="DM20" s="637"/>
      <c r="DN20" s="637"/>
      <c r="DO20" s="637"/>
      <c r="DP20" s="638"/>
      <c r="DQ20" s="645">
        <v>5499464</v>
      </c>
      <c r="DR20" s="637"/>
      <c r="DS20" s="637"/>
      <c r="DT20" s="637"/>
      <c r="DU20" s="637"/>
      <c r="DV20" s="637"/>
      <c r="DW20" s="637"/>
      <c r="DX20" s="637"/>
      <c r="DY20" s="637"/>
      <c r="DZ20" s="637"/>
      <c r="EA20" s="637"/>
      <c r="EB20" s="637"/>
      <c r="EC20" s="646"/>
    </row>
    <row r="21" spans="2:133" ht="11.25" customHeight="1" x14ac:dyDescent="0.15">
      <c r="B21" s="633" t="s">
        <v>284</v>
      </c>
      <c r="C21" s="634"/>
      <c r="D21" s="634"/>
      <c r="E21" s="634"/>
      <c r="F21" s="634"/>
      <c r="G21" s="634"/>
      <c r="H21" s="634"/>
      <c r="I21" s="634"/>
      <c r="J21" s="634"/>
      <c r="K21" s="634"/>
      <c r="L21" s="634"/>
      <c r="M21" s="634"/>
      <c r="N21" s="634"/>
      <c r="O21" s="634"/>
      <c r="P21" s="634"/>
      <c r="Q21" s="635"/>
      <c r="R21" s="636">
        <v>2760749</v>
      </c>
      <c r="S21" s="637"/>
      <c r="T21" s="637"/>
      <c r="U21" s="637"/>
      <c r="V21" s="637"/>
      <c r="W21" s="637"/>
      <c r="X21" s="637"/>
      <c r="Y21" s="638"/>
      <c r="Z21" s="639">
        <v>36</v>
      </c>
      <c r="AA21" s="639"/>
      <c r="AB21" s="639"/>
      <c r="AC21" s="639"/>
      <c r="AD21" s="640">
        <v>2446587</v>
      </c>
      <c r="AE21" s="640"/>
      <c r="AF21" s="640"/>
      <c r="AG21" s="640"/>
      <c r="AH21" s="640"/>
      <c r="AI21" s="640"/>
      <c r="AJ21" s="640"/>
      <c r="AK21" s="640"/>
      <c r="AL21" s="641">
        <v>58.6</v>
      </c>
      <c r="AM21" s="642"/>
      <c r="AN21" s="642"/>
      <c r="AO21" s="643"/>
      <c r="AP21" s="633" t="s">
        <v>285</v>
      </c>
      <c r="AQ21" s="652"/>
      <c r="AR21" s="652"/>
      <c r="AS21" s="652"/>
      <c r="AT21" s="652"/>
      <c r="AU21" s="652"/>
      <c r="AV21" s="652"/>
      <c r="AW21" s="652"/>
      <c r="AX21" s="652"/>
      <c r="AY21" s="652"/>
      <c r="AZ21" s="652"/>
      <c r="BA21" s="652"/>
      <c r="BB21" s="652"/>
      <c r="BC21" s="652"/>
      <c r="BD21" s="652"/>
      <c r="BE21" s="652"/>
      <c r="BF21" s="653"/>
      <c r="BG21" s="636">
        <v>4577</v>
      </c>
      <c r="BH21" s="637"/>
      <c r="BI21" s="637"/>
      <c r="BJ21" s="637"/>
      <c r="BK21" s="637"/>
      <c r="BL21" s="637"/>
      <c r="BM21" s="637"/>
      <c r="BN21" s="638"/>
      <c r="BO21" s="639">
        <v>0.4</v>
      </c>
      <c r="BP21" s="639"/>
      <c r="BQ21" s="639"/>
      <c r="BR21" s="639"/>
      <c r="BS21" s="640" t="s">
        <v>131</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15">
      <c r="B22" s="633" t="s">
        <v>286</v>
      </c>
      <c r="C22" s="634"/>
      <c r="D22" s="634"/>
      <c r="E22" s="634"/>
      <c r="F22" s="634"/>
      <c r="G22" s="634"/>
      <c r="H22" s="634"/>
      <c r="I22" s="634"/>
      <c r="J22" s="634"/>
      <c r="K22" s="634"/>
      <c r="L22" s="634"/>
      <c r="M22" s="634"/>
      <c r="N22" s="634"/>
      <c r="O22" s="634"/>
      <c r="P22" s="634"/>
      <c r="Q22" s="635"/>
      <c r="R22" s="636">
        <v>2446587</v>
      </c>
      <c r="S22" s="637"/>
      <c r="T22" s="637"/>
      <c r="U22" s="637"/>
      <c r="V22" s="637"/>
      <c r="W22" s="637"/>
      <c r="X22" s="637"/>
      <c r="Y22" s="638"/>
      <c r="Z22" s="639">
        <v>31.9</v>
      </c>
      <c r="AA22" s="639"/>
      <c r="AB22" s="639"/>
      <c r="AC22" s="639"/>
      <c r="AD22" s="640">
        <v>2446587</v>
      </c>
      <c r="AE22" s="640"/>
      <c r="AF22" s="640"/>
      <c r="AG22" s="640"/>
      <c r="AH22" s="640"/>
      <c r="AI22" s="640"/>
      <c r="AJ22" s="640"/>
      <c r="AK22" s="640"/>
      <c r="AL22" s="641">
        <v>58.6</v>
      </c>
      <c r="AM22" s="642"/>
      <c r="AN22" s="642"/>
      <c r="AO22" s="643"/>
      <c r="AP22" s="633" t="s">
        <v>287</v>
      </c>
      <c r="AQ22" s="652"/>
      <c r="AR22" s="652"/>
      <c r="AS22" s="652"/>
      <c r="AT22" s="652"/>
      <c r="AU22" s="652"/>
      <c r="AV22" s="652"/>
      <c r="AW22" s="652"/>
      <c r="AX22" s="652"/>
      <c r="AY22" s="652"/>
      <c r="AZ22" s="652"/>
      <c r="BA22" s="652"/>
      <c r="BB22" s="652"/>
      <c r="BC22" s="652"/>
      <c r="BD22" s="652"/>
      <c r="BE22" s="652"/>
      <c r="BF22" s="653"/>
      <c r="BG22" s="636" t="s">
        <v>131</v>
      </c>
      <c r="BH22" s="637"/>
      <c r="BI22" s="637"/>
      <c r="BJ22" s="637"/>
      <c r="BK22" s="637"/>
      <c r="BL22" s="637"/>
      <c r="BM22" s="637"/>
      <c r="BN22" s="638"/>
      <c r="BO22" s="639" t="s">
        <v>131</v>
      </c>
      <c r="BP22" s="639"/>
      <c r="BQ22" s="639"/>
      <c r="BR22" s="639"/>
      <c r="BS22" s="640" t="s">
        <v>233</v>
      </c>
      <c r="BT22" s="640"/>
      <c r="BU22" s="640"/>
      <c r="BV22" s="640"/>
      <c r="BW22" s="640"/>
      <c r="BX22" s="640"/>
      <c r="BY22" s="640"/>
      <c r="BZ22" s="640"/>
      <c r="CA22" s="640"/>
      <c r="CB22" s="644"/>
      <c r="CD22" s="618" t="s">
        <v>288</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15">
      <c r="B23" s="633" t="s">
        <v>289</v>
      </c>
      <c r="C23" s="634"/>
      <c r="D23" s="634"/>
      <c r="E23" s="634"/>
      <c r="F23" s="634"/>
      <c r="G23" s="634"/>
      <c r="H23" s="634"/>
      <c r="I23" s="634"/>
      <c r="J23" s="634"/>
      <c r="K23" s="634"/>
      <c r="L23" s="634"/>
      <c r="M23" s="634"/>
      <c r="N23" s="634"/>
      <c r="O23" s="634"/>
      <c r="P23" s="634"/>
      <c r="Q23" s="635"/>
      <c r="R23" s="636">
        <v>314156</v>
      </c>
      <c r="S23" s="637"/>
      <c r="T23" s="637"/>
      <c r="U23" s="637"/>
      <c r="V23" s="637"/>
      <c r="W23" s="637"/>
      <c r="X23" s="637"/>
      <c r="Y23" s="638"/>
      <c r="Z23" s="639">
        <v>4.0999999999999996</v>
      </c>
      <c r="AA23" s="639"/>
      <c r="AB23" s="639"/>
      <c r="AC23" s="639"/>
      <c r="AD23" s="640" t="s">
        <v>131</v>
      </c>
      <c r="AE23" s="640"/>
      <c r="AF23" s="640"/>
      <c r="AG23" s="640"/>
      <c r="AH23" s="640"/>
      <c r="AI23" s="640"/>
      <c r="AJ23" s="640"/>
      <c r="AK23" s="640"/>
      <c r="AL23" s="641" t="s">
        <v>140</v>
      </c>
      <c r="AM23" s="642"/>
      <c r="AN23" s="642"/>
      <c r="AO23" s="643"/>
      <c r="AP23" s="633" t="s">
        <v>290</v>
      </c>
      <c r="AQ23" s="652"/>
      <c r="AR23" s="652"/>
      <c r="AS23" s="652"/>
      <c r="AT23" s="652"/>
      <c r="AU23" s="652"/>
      <c r="AV23" s="652"/>
      <c r="AW23" s="652"/>
      <c r="AX23" s="652"/>
      <c r="AY23" s="652"/>
      <c r="AZ23" s="652"/>
      <c r="BA23" s="652"/>
      <c r="BB23" s="652"/>
      <c r="BC23" s="652"/>
      <c r="BD23" s="652"/>
      <c r="BE23" s="652"/>
      <c r="BF23" s="653"/>
      <c r="BG23" s="636" t="s">
        <v>140</v>
      </c>
      <c r="BH23" s="637"/>
      <c r="BI23" s="637"/>
      <c r="BJ23" s="637"/>
      <c r="BK23" s="637"/>
      <c r="BL23" s="637"/>
      <c r="BM23" s="637"/>
      <c r="BN23" s="638"/>
      <c r="BO23" s="639" t="s">
        <v>140</v>
      </c>
      <c r="BP23" s="639"/>
      <c r="BQ23" s="639"/>
      <c r="BR23" s="639"/>
      <c r="BS23" s="640" t="s">
        <v>140</v>
      </c>
      <c r="BT23" s="640"/>
      <c r="BU23" s="640"/>
      <c r="BV23" s="640"/>
      <c r="BW23" s="640"/>
      <c r="BX23" s="640"/>
      <c r="BY23" s="640"/>
      <c r="BZ23" s="640"/>
      <c r="CA23" s="640"/>
      <c r="CB23" s="644"/>
      <c r="CD23" s="618" t="s">
        <v>227</v>
      </c>
      <c r="CE23" s="619"/>
      <c r="CF23" s="619"/>
      <c r="CG23" s="619"/>
      <c r="CH23" s="619"/>
      <c r="CI23" s="619"/>
      <c r="CJ23" s="619"/>
      <c r="CK23" s="619"/>
      <c r="CL23" s="619"/>
      <c r="CM23" s="619"/>
      <c r="CN23" s="619"/>
      <c r="CO23" s="619"/>
      <c r="CP23" s="619"/>
      <c r="CQ23" s="620"/>
      <c r="CR23" s="618" t="s">
        <v>291</v>
      </c>
      <c r="CS23" s="619"/>
      <c r="CT23" s="619"/>
      <c r="CU23" s="619"/>
      <c r="CV23" s="619"/>
      <c r="CW23" s="619"/>
      <c r="CX23" s="619"/>
      <c r="CY23" s="620"/>
      <c r="CZ23" s="618" t="s">
        <v>292</v>
      </c>
      <c r="DA23" s="619"/>
      <c r="DB23" s="619"/>
      <c r="DC23" s="620"/>
      <c r="DD23" s="618" t="s">
        <v>293</v>
      </c>
      <c r="DE23" s="619"/>
      <c r="DF23" s="619"/>
      <c r="DG23" s="619"/>
      <c r="DH23" s="619"/>
      <c r="DI23" s="619"/>
      <c r="DJ23" s="619"/>
      <c r="DK23" s="620"/>
      <c r="DL23" s="663" t="s">
        <v>294</v>
      </c>
      <c r="DM23" s="664"/>
      <c r="DN23" s="664"/>
      <c r="DO23" s="664"/>
      <c r="DP23" s="664"/>
      <c r="DQ23" s="664"/>
      <c r="DR23" s="664"/>
      <c r="DS23" s="664"/>
      <c r="DT23" s="664"/>
      <c r="DU23" s="664"/>
      <c r="DV23" s="665"/>
      <c r="DW23" s="618" t="s">
        <v>295</v>
      </c>
      <c r="DX23" s="619"/>
      <c r="DY23" s="619"/>
      <c r="DZ23" s="619"/>
      <c r="EA23" s="619"/>
      <c r="EB23" s="619"/>
      <c r="EC23" s="620"/>
    </row>
    <row r="24" spans="2:133" ht="11.25" customHeight="1" x14ac:dyDescent="0.15">
      <c r="B24" s="633" t="s">
        <v>296</v>
      </c>
      <c r="C24" s="634"/>
      <c r="D24" s="634"/>
      <c r="E24" s="634"/>
      <c r="F24" s="634"/>
      <c r="G24" s="634"/>
      <c r="H24" s="634"/>
      <c r="I24" s="634"/>
      <c r="J24" s="634"/>
      <c r="K24" s="634"/>
      <c r="L24" s="634"/>
      <c r="M24" s="634"/>
      <c r="N24" s="634"/>
      <c r="O24" s="634"/>
      <c r="P24" s="634"/>
      <c r="Q24" s="635"/>
      <c r="R24" s="636">
        <v>6</v>
      </c>
      <c r="S24" s="637"/>
      <c r="T24" s="637"/>
      <c r="U24" s="637"/>
      <c r="V24" s="637"/>
      <c r="W24" s="637"/>
      <c r="X24" s="637"/>
      <c r="Y24" s="638"/>
      <c r="Z24" s="639">
        <v>0</v>
      </c>
      <c r="AA24" s="639"/>
      <c r="AB24" s="639"/>
      <c r="AC24" s="639"/>
      <c r="AD24" s="640" t="s">
        <v>233</v>
      </c>
      <c r="AE24" s="640"/>
      <c r="AF24" s="640"/>
      <c r="AG24" s="640"/>
      <c r="AH24" s="640"/>
      <c r="AI24" s="640"/>
      <c r="AJ24" s="640"/>
      <c r="AK24" s="640"/>
      <c r="AL24" s="641" t="s">
        <v>233</v>
      </c>
      <c r="AM24" s="642"/>
      <c r="AN24" s="642"/>
      <c r="AO24" s="643"/>
      <c r="AP24" s="633" t="s">
        <v>297</v>
      </c>
      <c r="AQ24" s="652"/>
      <c r="AR24" s="652"/>
      <c r="AS24" s="652"/>
      <c r="AT24" s="652"/>
      <c r="AU24" s="652"/>
      <c r="AV24" s="652"/>
      <c r="AW24" s="652"/>
      <c r="AX24" s="652"/>
      <c r="AY24" s="652"/>
      <c r="AZ24" s="652"/>
      <c r="BA24" s="652"/>
      <c r="BB24" s="652"/>
      <c r="BC24" s="652"/>
      <c r="BD24" s="652"/>
      <c r="BE24" s="652"/>
      <c r="BF24" s="653"/>
      <c r="BG24" s="636" t="s">
        <v>140</v>
      </c>
      <c r="BH24" s="637"/>
      <c r="BI24" s="637"/>
      <c r="BJ24" s="637"/>
      <c r="BK24" s="637"/>
      <c r="BL24" s="637"/>
      <c r="BM24" s="637"/>
      <c r="BN24" s="638"/>
      <c r="BO24" s="639" t="s">
        <v>131</v>
      </c>
      <c r="BP24" s="639"/>
      <c r="BQ24" s="639"/>
      <c r="BR24" s="639"/>
      <c r="BS24" s="640" t="s">
        <v>233</v>
      </c>
      <c r="BT24" s="640"/>
      <c r="BU24" s="640"/>
      <c r="BV24" s="640"/>
      <c r="BW24" s="640"/>
      <c r="BX24" s="640"/>
      <c r="BY24" s="640"/>
      <c r="BZ24" s="640"/>
      <c r="CA24" s="640"/>
      <c r="CB24" s="644"/>
      <c r="CD24" s="622" t="s">
        <v>298</v>
      </c>
      <c r="CE24" s="623"/>
      <c r="CF24" s="623"/>
      <c r="CG24" s="623"/>
      <c r="CH24" s="623"/>
      <c r="CI24" s="623"/>
      <c r="CJ24" s="623"/>
      <c r="CK24" s="623"/>
      <c r="CL24" s="623"/>
      <c r="CM24" s="623"/>
      <c r="CN24" s="623"/>
      <c r="CO24" s="623"/>
      <c r="CP24" s="623"/>
      <c r="CQ24" s="624"/>
      <c r="CR24" s="625">
        <v>2922464</v>
      </c>
      <c r="CS24" s="626"/>
      <c r="CT24" s="626"/>
      <c r="CU24" s="626"/>
      <c r="CV24" s="626"/>
      <c r="CW24" s="626"/>
      <c r="CX24" s="626"/>
      <c r="CY24" s="627"/>
      <c r="CZ24" s="630">
        <v>39</v>
      </c>
      <c r="DA24" s="631"/>
      <c r="DB24" s="631"/>
      <c r="DC24" s="647"/>
      <c r="DD24" s="671">
        <v>1960170</v>
      </c>
      <c r="DE24" s="626"/>
      <c r="DF24" s="626"/>
      <c r="DG24" s="626"/>
      <c r="DH24" s="626"/>
      <c r="DI24" s="626"/>
      <c r="DJ24" s="626"/>
      <c r="DK24" s="627"/>
      <c r="DL24" s="671">
        <v>1927090</v>
      </c>
      <c r="DM24" s="626"/>
      <c r="DN24" s="626"/>
      <c r="DO24" s="626"/>
      <c r="DP24" s="626"/>
      <c r="DQ24" s="626"/>
      <c r="DR24" s="626"/>
      <c r="DS24" s="626"/>
      <c r="DT24" s="626"/>
      <c r="DU24" s="626"/>
      <c r="DV24" s="627"/>
      <c r="DW24" s="630">
        <v>46.2</v>
      </c>
      <c r="DX24" s="631"/>
      <c r="DY24" s="631"/>
      <c r="DZ24" s="631"/>
      <c r="EA24" s="631"/>
      <c r="EB24" s="631"/>
      <c r="EC24" s="632"/>
    </row>
    <row r="25" spans="2:133" ht="11.25" customHeight="1" x14ac:dyDescent="0.15">
      <c r="B25" s="633" t="s">
        <v>299</v>
      </c>
      <c r="C25" s="634"/>
      <c r="D25" s="634"/>
      <c r="E25" s="634"/>
      <c r="F25" s="634"/>
      <c r="G25" s="634"/>
      <c r="H25" s="634"/>
      <c r="I25" s="634"/>
      <c r="J25" s="634"/>
      <c r="K25" s="634"/>
      <c r="L25" s="634"/>
      <c r="M25" s="634"/>
      <c r="N25" s="634"/>
      <c r="O25" s="634"/>
      <c r="P25" s="634"/>
      <c r="Q25" s="635"/>
      <c r="R25" s="636">
        <v>4466378</v>
      </c>
      <c r="S25" s="637"/>
      <c r="T25" s="637"/>
      <c r="U25" s="637"/>
      <c r="V25" s="637"/>
      <c r="W25" s="637"/>
      <c r="X25" s="637"/>
      <c r="Y25" s="638"/>
      <c r="Z25" s="639">
        <v>58.3</v>
      </c>
      <c r="AA25" s="639"/>
      <c r="AB25" s="639"/>
      <c r="AC25" s="639"/>
      <c r="AD25" s="640">
        <v>4152216</v>
      </c>
      <c r="AE25" s="640"/>
      <c r="AF25" s="640"/>
      <c r="AG25" s="640"/>
      <c r="AH25" s="640"/>
      <c r="AI25" s="640"/>
      <c r="AJ25" s="640"/>
      <c r="AK25" s="640"/>
      <c r="AL25" s="641">
        <v>99.5</v>
      </c>
      <c r="AM25" s="642"/>
      <c r="AN25" s="642"/>
      <c r="AO25" s="643"/>
      <c r="AP25" s="633" t="s">
        <v>300</v>
      </c>
      <c r="AQ25" s="652"/>
      <c r="AR25" s="652"/>
      <c r="AS25" s="652"/>
      <c r="AT25" s="652"/>
      <c r="AU25" s="652"/>
      <c r="AV25" s="652"/>
      <c r="AW25" s="652"/>
      <c r="AX25" s="652"/>
      <c r="AY25" s="652"/>
      <c r="AZ25" s="652"/>
      <c r="BA25" s="652"/>
      <c r="BB25" s="652"/>
      <c r="BC25" s="652"/>
      <c r="BD25" s="652"/>
      <c r="BE25" s="652"/>
      <c r="BF25" s="653"/>
      <c r="BG25" s="636" t="s">
        <v>131</v>
      </c>
      <c r="BH25" s="637"/>
      <c r="BI25" s="637"/>
      <c r="BJ25" s="637"/>
      <c r="BK25" s="637"/>
      <c r="BL25" s="637"/>
      <c r="BM25" s="637"/>
      <c r="BN25" s="638"/>
      <c r="BO25" s="639" t="s">
        <v>233</v>
      </c>
      <c r="BP25" s="639"/>
      <c r="BQ25" s="639"/>
      <c r="BR25" s="639"/>
      <c r="BS25" s="640" t="s">
        <v>131</v>
      </c>
      <c r="BT25" s="640"/>
      <c r="BU25" s="640"/>
      <c r="BV25" s="640"/>
      <c r="BW25" s="640"/>
      <c r="BX25" s="640"/>
      <c r="BY25" s="640"/>
      <c r="BZ25" s="640"/>
      <c r="CA25" s="640"/>
      <c r="CB25" s="644"/>
      <c r="CD25" s="633" t="s">
        <v>301</v>
      </c>
      <c r="CE25" s="634"/>
      <c r="CF25" s="634"/>
      <c r="CG25" s="634"/>
      <c r="CH25" s="634"/>
      <c r="CI25" s="634"/>
      <c r="CJ25" s="634"/>
      <c r="CK25" s="634"/>
      <c r="CL25" s="634"/>
      <c r="CM25" s="634"/>
      <c r="CN25" s="634"/>
      <c r="CO25" s="634"/>
      <c r="CP25" s="634"/>
      <c r="CQ25" s="635"/>
      <c r="CR25" s="636">
        <v>1026928</v>
      </c>
      <c r="CS25" s="668"/>
      <c r="CT25" s="668"/>
      <c r="CU25" s="668"/>
      <c r="CV25" s="668"/>
      <c r="CW25" s="668"/>
      <c r="CX25" s="668"/>
      <c r="CY25" s="669"/>
      <c r="CZ25" s="641">
        <v>13.7</v>
      </c>
      <c r="DA25" s="666"/>
      <c r="DB25" s="666"/>
      <c r="DC25" s="670"/>
      <c r="DD25" s="645">
        <v>929311</v>
      </c>
      <c r="DE25" s="668"/>
      <c r="DF25" s="668"/>
      <c r="DG25" s="668"/>
      <c r="DH25" s="668"/>
      <c r="DI25" s="668"/>
      <c r="DJ25" s="668"/>
      <c r="DK25" s="669"/>
      <c r="DL25" s="645">
        <v>913885</v>
      </c>
      <c r="DM25" s="668"/>
      <c r="DN25" s="668"/>
      <c r="DO25" s="668"/>
      <c r="DP25" s="668"/>
      <c r="DQ25" s="668"/>
      <c r="DR25" s="668"/>
      <c r="DS25" s="668"/>
      <c r="DT25" s="668"/>
      <c r="DU25" s="668"/>
      <c r="DV25" s="669"/>
      <c r="DW25" s="641">
        <v>21.9</v>
      </c>
      <c r="DX25" s="666"/>
      <c r="DY25" s="666"/>
      <c r="DZ25" s="666"/>
      <c r="EA25" s="666"/>
      <c r="EB25" s="666"/>
      <c r="EC25" s="667"/>
    </row>
    <row r="26" spans="2:133" ht="11.25" customHeight="1" x14ac:dyDescent="0.15">
      <c r="B26" s="633" t="s">
        <v>302</v>
      </c>
      <c r="C26" s="634"/>
      <c r="D26" s="634"/>
      <c r="E26" s="634"/>
      <c r="F26" s="634"/>
      <c r="G26" s="634"/>
      <c r="H26" s="634"/>
      <c r="I26" s="634"/>
      <c r="J26" s="634"/>
      <c r="K26" s="634"/>
      <c r="L26" s="634"/>
      <c r="M26" s="634"/>
      <c r="N26" s="634"/>
      <c r="O26" s="634"/>
      <c r="P26" s="634"/>
      <c r="Q26" s="635"/>
      <c r="R26" s="636">
        <v>780</v>
      </c>
      <c r="S26" s="637"/>
      <c r="T26" s="637"/>
      <c r="U26" s="637"/>
      <c r="V26" s="637"/>
      <c r="W26" s="637"/>
      <c r="X26" s="637"/>
      <c r="Y26" s="638"/>
      <c r="Z26" s="639">
        <v>0</v>
      </c>
      <c r="AA26" s="639"/>
      <c r="AB26" s="639"/>
      <c r="AC26" s="639"/>
      <c r="AD26" s="640">
        <v>780</v>
      </c>
      <c r="AE26" s="640"/>
      <c r="AF26" s="640"/>
      <c r="AG26" s="640"/>
      <c r="AH26" s="640"/>
      <c r="AI26" s="640"/>
      <c r="AJ26" s="640"/>
      <c r="AK26" s="640"/>
      <c r="AL26" s="641">
        <v>0</v>
      </c>
      <c r="AM26" s="642"/>
      <c r="AN26" s="642"/>
      <c r="AO26" s="643"/>
      <c r="AP26" s="633" t="s">
        <v>303</v>
      </c>
      <c r="AQ26" s="652"/>
      <c r="AR26" s="652"/>
      <c r="AS26" s="652"/>
      <c r="AT26" s="652"/>
      <c r="AU26" s="652"/>
      <c r="AV26" s="652"/>
      <c r="AW26" s="652"/>
      <c r="AX26" s="652"/>
      <c r="AY26" s="652"/>
      <c r="AZ26" s="652"/>
      <c r="BA26" s="652"/>
      <c r="BB26" s="652"/>
      <c r="BC26" s="652"/>
      <c r="BD26" s="652"/>
      <c r="BE26" s="652"/>
      <c r="BF26" s="653"/>
      <c r="BG26" s="636" t="s">
        <v>233</v>
      </c>
      <c r="BH26" s="637"/>
      <c r="BI26" s="637"/>
      <c r="BJ26" s="637"/>
      <c r="BK26" s="637"/>
      <c r="BL26" s="637"/>
      <c r="BM26" s="637"/>
      <c r="BN26" s="638"/>
      <c r="BO26" s="639" t="s">
        <v>131</v>
      </c>
      <c r="BP26" s="639"/>
      <c r="BQ26" s="639"/>
      <c r="BR26" s="639"/>
      <c r="BS26" s="640" t="s">
        <v>131</v>
      </c>
      <c r="BT26" s="640"/>
      <c r="BU26" s="640"/>
      <c r="BV26" s="640"/>
      <c r="BW26" s="640"/>
      <c r="BX26" s="640"/>
      <c r="BY26" s="640"/>
      <c r="BZ26" s="640"/>
      <c r="CA26" s="640"/>
      <c r="CB26" s="644"/>
      <c r="CD26" s="633" t="s">
        <v>304</v>
      </c>
      <c r="CE26" s="634"/>
      <c r="CF26" s="634"/>
      <c r="CG26" s="634"/>
      <c r="CH26" s="634"/>
      <c r="CI26" s="634"/>
      <c r="CJ26" s="634"/>
      <c r="CK26" s="634"/>
      <c r="CL26" s="634"/>
      <c r="CM26" s="634"/>
      <c r="CN26" s="634"/>
      <c r="CO26" s="634"/>
      <c r="CP26" s="634"/>
      <c r="CQ26" s="635"/>
      <c r="CR26" s="636">
        <v>585682</v>
      </c>
      <c r="CS26" s="637"/>
      <c r="CT26" s="637"/>
      <c r="CU26" s="637"/>
      <c r="CV26" s="637"/>
      <c r="CW26" s="637"/>
      <c r="CX26" s="637"/>
      <c r="CY26" s="638"/>
      <c r="CZ26" s="641">
        <v>7.8</v>
      </c>
      <c r="DA26" s="666"/>
      <c r="DB26" s="666"/>
      <c r="DC26" s="670"/>
      <c r="DD26" s="645">
        <v>553793</v>
      </c>
      <c r="DE26" s="637"/>
      <c r="DF26" s="637"/>
      <c r="DG26" s="637"/>
      <c r="DH26" s="637"/>
      <c r="DI26" s="637"/>
      <c r="DJ26" s="637"/>
      <c r="DK26" s="638"/>
      <c r="DL26" s="645" t="s">
        <v>233</v>
      </c>
      <c r="DM26" s="637"/>
      <c r="DN26" s="637"/>
      <c r="DO26" s="637"/>
      <c r="DP26" s="637"/>
      <c r="DQ26" s="637"/>
      <c r="DR26" s="637"/>
      <c r="DS26" s="637"/>
      <c r="DT26" s="637"/>
      <c r="DU26" s="637"/>
      <c r="DV26" s="638"/>
      <c r="DW26" s="641" t="s">
        <v>233</v>
      </c>
      <c r="DX26" s="666"/>
      <c r="DY26" s="666"/>
      <c r="DZ26" s="666"/>
      <c r="EA26" s="666"/>
      <c r="EB26" s="666"/>
      <c r="EC26" s="667"/>
    </row>
    <row r="27" spans="2:133" ht="11.25" customHeight="1" x14ac:dyDescent="0.15">
      <c r="B27" s="633" t="s">
        <v>305</v>
      </c>
      <c r="C27" s="634"/>
      <c r="D27" s="634"/>
      <c r="E27" s="634"/>
      <c r="F27" s="634"/>
      <c r="G27" s="634"/>
      <c r="H27" s="634"/>
      <c r="I27" s="634"/>
      <c r="J27" s="634"/>
      <c r="K27" s="634"/>
      <c r="L27" s="634"/>
      <c r="M27" s="634"/>
      <c r="N27" s="634"/>
      <c r="O27" s="634"/>
      <c r="P27" s="634"/>
      <c r="Q27" s="635"/>
      <c r="R27" s="636">
        <v>58915</v>
      </c>
      <c r="S27" s="637"/>
      <c r="T27" s="637"/>
      <c r="U27" s="637"/>
      <c r="V27" s="637"/>
      <c r="W27" s="637"/>
      <c r="X27" s="637"/>
      <c r="Y27" s="638"/>
      <c r="Z27" s="639">
        <v>0.8</v>
      </c>
      <c r="AA27" s="639"/>
      <c r="AB27" s="639"/>
      <c r="AC27" s="639"/>
      <c r="AD27" s="640" t="s">
        <v>233</v>
      </c>
      <c r="AE27" s="640"/>
      <c r="AF27" s="640"/>
      <c r="AG27" s="640"/>
      <c r="AH27" s="640"/>
      <c r="AI27" s="640"/>
      <c r="AJ27" s="640"/>
      <c r="AK27" s="640"/>
      <c r="AL27" s="641" t="s">
        <v>131</v>
      </c>
      <c r="AM27" s="642"/>
      <c r="AN27" s="642"/>
      <c r="AO27" s="643"/>
      <c r="AP27" s="633" t="s">
        <v>306</v>
      </c>
      <c r="AQ27" s="634"/>
      <c r="AR27" s="634"/>
      <c r="AS27" s="634"/>
      <c r="AT27" s="634"/>
      <c r="AU27" s="634"/>
      <c r="AV27" s="634"/>
      <c r="AW27" s="634"/>
      <c r="AX27" s="634"/>
      <c r="AY27" s="634"/>
      <c r="AZ27" s="634"/>
      <c r="BA27" s="634"/>
      <c r="BB27" s="634"/>
      <c r="BC27" s="634"/>
      <c r="BD27" s="634"/>
      <c r="BE27" s="634"/>
      <c r="BF27" s="635"/>
      <c r="BG27" s="636">
        <v>1307373</v>
      </c>
      <c r="BH27" s="637"/>
      <c r="BI27" s="637"/>
      <c r="BJ27" s="637"/>
      <c r="BK27" s="637"/>
      <c r="BL27" s="637"/>
      <c r="BM27" s="637"/>
      <c r="BN27" s="638"/>
      <c r="BO27" s="639">
        <v>100</v>
      </c>
      <c r="BP27" s="639"/>
      <c r="BQ27" s="639"/>
      <c r="BR27" s="639"/>
      <c r="BS27" s="640" t="s">
        <v>131</v>
      </c>
      <c r="BT27" s="640"/>
      <c r="BU27" s="640"/>
      <c r="BV27" s="640"/>
      <c r="BW27" s="640"/>
      <c r="BX27" s="640"/>
      <c r="BY27" s="640"/>
      <c r="BZ27" s="640"/>
      <c r="CA27" s="640"/>
      <c r="CB27" s="644"/>
      <c r="CD27" s="633" t="s">
        <v>307</v>
      </c>
      <c r="CE27" s="634"/>
      <c r="CF27" s="634"/>
      <c r="CG27" s="634"/>
      <c r="CH27" s="634"/>
      <c r="CI27" s="634"/>
      <c r="CJ27" s="634"/>
      <c r="CK27" s="634"/>
      <c r="CL27" s="634"/>
      <c r="CM27" s="634"/>
      <c r="CN27" s="634"/>
      <c r="CO27" s="634"/>
      <c r="CP27" s="634"/>
      <c r="CQ27" s="635"/>
      <c r="CR27" s="636">
        <v>1143460</v>
      </c>
      <c r="CS27" s="668"/>
      <c r="CT27" s="668"/>
      <c r="CU27" s="668"/>
      <c r="CV27" s="668"/>
      <c r="CW27" s="668"/>
      <c r="CX27" s="668"/>
      <c r="CY27" s="669"/>
      <c r="CZ27" s="641">
        <v>15.3</v>
      </c>
      <c r="DA27" s="666"/>
      <c r="DB27" s="666"/>
      <c r="DC27" s="670"/>
      <c r="DD27" s="645">
        <v>285063</v>
      </c>
      <c r="DE27" s="668"/>
      <c r="DF27" s="668"/>
      <c r="DG27" s="668"/>
      <c r="DH27" s="668"/>
      <c r="DI27" s="668"/>
      <c r="DJ27" s="668"/>
      <c r="DK27" s="669"/>
      <c r="DL27" s="645">
        <v>267409</v>
      </c>
      <c r="DM27" s="668"/>
      <c r="DN27" s="668"/>
      <c r="DO27" s="668"/>
      <c r="DP27" s="668"/>
      <c r="DQ27" s="668"/>
      <c r="DR27" s="668"/>
      <c r="DS27" s="668"/>
      <c r="DT27" s="668"/>
      <c r="DU27" s="668"/>
      <c r="DV27" s="669"/>
      <c r="DW27" s="641">
        <v>6.4</v>
      </c>
      <c r="DX27" s="666"/>
      <c r="DY27" s="666"/>
      <c r="DZ27" s="666"/>
      <c r="EA27" s="666"/>
      <c r="EB27" s="666"/>
      <c r="EC27" s="667"/>
    </row>
    <row r="28" spans="2:133" ht="11.25" customHeight="1" x14ac:dyDescent="0.15">
      <c r="B28" s="633" t="s">
        <v>308</v>
      </c>
      <c r="C28" s="634"/>
      <c r="D28" s="634"/>
      <c r="E28" s="634"/>
      <c r="F28" s="634"/>
      <c r="G28" s="634"/>
      <c r="H28" s="634"/>
      <c r="I28" s="634"/>
      <c r="J28" s="634"/>
      <c r="K28" s="634"/>
      <c r="L28" s="634"/>
      <c r="M28" s="634"/>
      <c r="N28" s="634"/>
      <c r="O28" s="634"/>
      <c r="P28" s="634"/>
      <c r="Q28" s="635"/>
      <c r="R28" s="636">
        <v>24449</v>
      </c>
      <c r="S28" s="637"/>
      <c r="T28" s="637"/>
      <c r="U28" s="637"/>
      <c r="V28" s="637"/>
      <c r="W28" s="637"/>
      <c r="X28" s="637"/>
      <c r="Y28" s="638"/>
      <c r="Z28" s="639">
        <v>0.3</v>
      </c>
      <c r="AA28" s="639"/>
      <c r="AB28" s="639"/>
      <c r="AC28" s="639"/>
      <c r="AD28" s="640">
        <v>3102</v>
      </c>
      <c r="AE28" s="640"/>
      <c r="AF28" s="640"/>
      <c r="AG28" s="640"/>
      <c r="AH28" s="640"/>
      <c r="AI28" s="640"/>
      <c r="AJ28" s="640"/>
      <c r="AK28" s="640"/>
      <c r="AL28" s="641">
        <v>0.1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309</v>
      </c>
      <c r="CE28" s="634"/>
      <c r="CF28" s="634"/>
      <c r="CG28" s="634"/>
      <c r="CH28" s="634"/>
      <c r="CI28" s="634"/>
      <c r="CJ28" s="634"/>
      <c r="CK28" s="634"/>
      <c r="CL28" s="634"/>
      <c r="CM28" s="634"/>
      <c r="CN28" s="634"/>
      <c r="CO28" s="634"/>
      <c r="CP28" s="634"/>
      <c r="CQ28" s="635"/>
      <c r="CR28" s="636">
        <v>752076</v>
      </c>
      <c r="CS28" s="637"/>
      <c r="CT28" s="637"/>
      <c r="CU28" s="637"/>
      <c r="CV28" s="637"/>
      <c r="CW28" s="637"/>
      <c r="CX28" s="637"/>
      <c r="CY28" s="638"/>
      <c r="CZ28" s="641">
        <v>10</v>
      </c>
      <c r="DA28" s="666"/>
      <c r="DB28" s="666"/>
      <c r="DC28" s="670"/>
      <c r="DD28" s="645">
        <v>745796</v>
      </c>
      <c r="DE28" s="637"/>
      <c r="DF28" s="637"/>
      <c r="DG28" s="637"/>
      <c r="DH28" s="637"/>
      <c r="DI28" s="637"/>
      <c r="DJ28" s="637"/>
      <c r="DK28" s="638"/>
      <c r="DL28" s="645">
        <v>745796</v>
      </c>
      <c r="DM28" s="637"/>
      <c r="DN28" s="637"/>
      <c r="DO28" s="637"/>
      <c r="DP28" s="637"/>
      <c r="DQ28" s="637"/>
      <c r="DR28" s="637"/>
      <c r="DS28" s="637"/>
      <c r="DT28" s="637"/>
      <c r="DU28" s="637"/>
      <c r="DV28" s="638"/>
      <c r="DW28" s="641">
        <v>17.899999999999999</v>
      </c>
      <c r="DX28" s="666"/>
      <c r="DY28" s="666"/>
      <c r="DZ28" s="666"/>
      <c r="EA28" s="666"/>
      <c r="EB28" s="666"/>
      <c r="EC28" s="667"/>
    </row>
    <row r="29" spans="2:133" ht="11.25" customHeight="1" x14ac:dyDescent="0.15">
      <c r="B29" s="633" t="s">
        <v>310</v>
      </c>
      <c r="C29" s="634"/>
      <c r="D29" s="634"/>
      <c r="E29" s="634"/>
      <c r="F29" s="634"/>
      <c r="G29" s="634"/>
      <c r="H29" s="634"/>
      <c r="I29" s="634"/>
      <c r="J29" s="634"/>
      <c r="K29" s="634"/>
      <c r="L29" s="634"/>
      <c r="M29" s="634"/>
      <c r="N29" s="634"/>
      <c r="O29" s="634"/>
      <c r="P29" s="634"/>
      <c r="Q29" s="635"/>
      <c r="R29" s="636">
        <v>24816</v>
      </c>
      <c r="S29" s="637"/>
      <c r="T29" s="637"/>
      <c r="U29" s="637"/>
      <c r="V29" s="637"/>
      <c r="W29" s="637"/>
      <c r="X29" s="637"/>
      <c r="Y29" s="638"/>
      <c r="Z29" s="639">
        <v>0.3</v>
      </c>
      <c r="AA29" s="639"/>
      <c r="AB29" s="639"/>
      <c r="AC29" s="639"/>
      <c r="AD29" s="640" t="s">
        <v>131</v>
      </c>
      <c r="AE29" s="640"/>
      <c r="AF29" s="640"/>
      <c r="AG29" s="640"/>
      <c r="AH29" s="640"/>
      <c r="AI29" s="640"/>
      <c r="AJ29" s="640"/>
      <c r="AK29" s="640"/>
      <c r="AL29" s="641" t="s">
        <v>140</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311</v>
      </c>
      <c r="CE29" s="673"/>
      <c r="CF29" s="633" t="s">
        <v>312</v>
      </c>
      <c r="CG29" s="634"/>
      <c r="CH29" s="634"/>
      <c r="CI29" s="634"/>
      <c r="CJ29" s="634"/>
      <c r="CK29" s="634"/>
      <c r="CL29" s="634"/>
      <c r="CM29" s="634"/>
      <c r="CN29" s="634"/>
      <c r="CO29" s="634"/>
      <c r="CP29" s="634"/>
      <c r="CQ29" s="635"/>
      <c r="CR29" s="636">
        <v>752075</v>
      </c>
      <c r="CS29" s="668"/>
      <c r="CT29" s="668"/>
      <c r="CU29" s="668"/>
      <c r="CV29" s="668"/>
      <c r="CW29" s="668"/>
      <c r="CX29" s="668"/>
      <c r="CY29" s="669"/>
      <c r="CZ29" s="641">
        <v>10</v>
      </c>
      <c r="DA29" s="666"/>
      <c r="DB29" s="666"/>
      <c r="DC29" s="670"/>
      <c r="DD29" s="645">
        <v>745795</v>
      </c>
      <c r="DE29" s="668"/>
      <c r="DF29" s="668"/>
      <c r="DG29" s="668"/>
      <c r="DH29" s="668"/>
      <c r="DI29" s="668"/>
      <c r="DJ29" s="668"/>
      <c r="DK29" s="669"/>
      <c r="DL29" s="645">
        <v>745795</v>
      </c>
      <c r="DM29" s="668"/>
      <c r="DN29" s="668"/>
      <c r="DO29" s="668"/>
      <c r="DP29" s="668"/>
      <c r="DQ29" s="668"/>
      <c r="DR29" s="668"/>
      <c r="DS29" s="668"/>
      <c r="DT29" s="668"/>
      <c r="DU29" s="668"/>
      <c r="DV29" s="669"/>
      <c r="DW29" s="641">
        <v>17.899999999999999</v>
      </c>
      <c r="DX29" s="666"/>
      <c r="DY29" s="666"/>
      <c r="DZ29" s="666"/>
      <c r="EA29" s="666"/>
      <c r="EB29" s="666"/>
      <c r="EC29" s="667"/>
    </row>
    <row r="30" spans="2:133" ht="11.25" customHeight="1" x14ac:dyDescent="0.15">
      <c r="B30" s="633" t="s">
        <v>313</v>
      </c>
      <c r="C30" s="634"/>
      <c r="D30" s="634"/>
      <c r="E30" s="634"/>
      <c r="F30" s="634"/>
      <c r="G30" s="634"/>
      <c r="H30" s="634"/>
      <c r="I30" s="634"/>
      <c r="J30" s="634"/>
      <c r="K30" s="634"/>
      <c r="L30" s="634"/>
      <c r="M30" s="634"/>
      <c r="N30" s="634"/>
      <c r="O30" s="634"/>
      <c r="P30" s="634"/>
      <c r="Q30" s="635"/>
      <c r="R30" s="636">
        <v>1119592</v>
      </c>
      <c r="S30" s="637"/>
      <c r="T30" s="637"/>
      <c r="U30" s="637"/>
      <c r="V30" s="637"/>
      <c r="W30" s="637"/>
      <c r="X30" s="637"/>
      <c r="Y30" s="638"/>
      <c r="Z30" s="639">
        <v>14.6</v>
      </c>
      <c r="AA30" s="639"/>
      <c r="AB30" s="639"/>
      <c r="AC30" s="639"/>
      <c r="AD30" s="640" t="s">
        <v>131</v>
      </c>
      <c r="AE30" s="640"/>
      <c r="AF30" s="640"/>
      <c r="AG30" s="640"/>
      <c r="AH30" s="640"/>
      <c r="AI30" s="640"/>
      <c r="AJ30" s="640"/>
      <c r="AK30" s="640"/>
      <c r="AL30" s="641" t="s">
        <v>233</v>
      </c>
      <c r="AM30" s="642"/>
      <c r="AN30" s="642"/>
      <c r="AO30" s="643"/>
      <c r="AP30" s="618" t="s">
        <v>227</v>
      </c>
      <c r="AQ30" s="619"/>
      <c r="AR30" s="619"/>
      <c r="AS30" s="619"/>
      <c r="AT30" s="619"/>
      <c r="AU30" s="619"/>
      <c r="AV30" s="619"/>
      <c r="AW30" s="619"/>
      <c r="AX30" s="619"/>
      <c r="AY30" s="619"/>
      <c r="AZ30" s="619"/>
      <c r="BA30" s="619"/>
      <c r="BB30" s="619"/>
      <c r="BC30" s="619"/>
      <c r="BD30" s="619"/>
      <c r="BE30" s="619"/>
      <c r="BF30" s="620"/>
      <c r="BG30" s="618" t="s">
        <v>314</v>
      </c>
      <c r="BH30" s="678"/>
      <c r="BI30" s="678"/>
      <c r="BJ30" s="678"/>
      <c r="BK30" s="678"/>
      <c r="BL30" s="678"/>
      <c r="BM30" s="678"/>
      <c r="BN30" s="678"/>
      <c r="BO30" s="678"/>
      <c r="BP30" s="678"/>
      <c r="BQ30" s="679"/>
      <c r="BR30" s="618" t="s">
        <v>315</v>
      </c>
      <c r="BS30" s="678"/>
      <c r="BT30" s="678"/>
      <c r="BU30" s="678"/>
      <c r="BV30" s="678"/>
      <c r="BW30" s="678"/>
      <c r="BX30" s="678"/>
      <c r="BY30" s="678"/>
      <c r="BZ30" s="678"/>
      <c r="CA30" s="678"/>
      <c r="CB30" s="679"/>
      <c r="CD30" s="674"/>
      <c r="CE30" s="675"/>
      <c r="CF30" s="633" t="s">
        <v>316</v>
      </c>
      <c r="CG30" s="634"/>
      <c r="CH30" s="634"/>
      <c r="CI30" s="634"/>
      <c r="CJ30" s="634"/>
      <c r="CK30" s="634"/>
      <c r="CL30" s="634"/>
      <c r="CM30" s="634"/>
      <c r="CN30" s="634"/>
      <c r="CO30" s="634"/>
      <c r="CP30" s="634"/>
      <c r="CQ30" s="635"/>
      <c r="CR30" s="636">
        <v>737850</v>
      </c>
      <c r="CS30" s="637"/>
      <c r="CT30" s="637"/>
      <c r="CU30" s="637"/>
      <c r="CV30" s="637"/>
      <c r="CW30" s="637"/>
      <c r="CX30" s="637"/>
      <c r="CY30" s="638"/>
      <c r="CZ30" s="641">
        <v>9.9</v>
      </c>
      <c r="DA30" s="666"/>
      <c r="DB30" s="666"/>
      <c r="DC30" s="670"/>
      <c r="DD30" s="645">
        <v>731756</v>
      </c>
      <c r="DE30" s="637"/>
      <c r="DF30" s="637"/>
      <c r="DG30" s="637"/>
      <c r="DH30" s="637"/>
      <c r="DI30" s="637"/>
      <c r="DJ30" s="637"/>
      <c r="DK30" s="638"/>
      <c r="DL30" s="645">
        <v>731756</v>
      </c>
      <c r="DM30" s="637"/>
      <c r="DN30" s="637"/>
      <c r="DO30" s="637"/>
      <c r="DP30" s="637"/>
      <c r="DQ30" s="637"/>
      <c r="DR30" s="637"/>
      <c r="DS30" s="637"/>
      <c r="DT30" s="637"/>
      <c r="DU30" s="637"/>
      <c r="DV30" s="638"/>
      <c r="DW30" s="641">
        <v>17.5</v>
      </c>
      <c r="DX30" s="666"/>
      <c r="DY30" s="666"/>
      <c r="DZ30" s="666"/>
      <c r="EA30" s="666"/>
      <c r="EB30" s="666"/>
      <c r="EC30" s="667"/>
    </row>
    <row r="31" spans="2:133" ht="11.25" customHeight="1" x14ac:dyDescent="0.15">
      <c r="B31" s="649" t="s">
        <v>317</v>
      </c>
      <c r="C31" s="650"/>
      <c r="D31" s="650"/>
      <c r="E31" s="650"/>
      <c r="F31" s="650"/>
      <c r="G31" s="650"/>
      <c r="H31" s="650"/>
      <c r="I31" s="650"/>
      <c r="J31" s="650"/>
      <c r="K31" s="650"/>
      <c r="L31" s="650"/>
      <c r="M31" s="650"/>
      <c r="N31" s="650"/>
      <c r="O31" s="650"/>
      <c r="P31" s="650"/>
      <c r="Q31" s="651"/>
      <c r="R31" s="636" t="s">
        <v>131</v>
      </c>
      <c r="S31" s="637"/>
      <c r="T31" s="637"/>
      <c r="U31" s="637"/>
      <c r="V31" s="637"/>
      <c r="W31" s="637"/>
      <c r="X31" s="637"/>
      <c r="Y31" s="638"/>
      <c r="Z31" s="639" t="s">
        <v>233</v>
      </c>
      <c r="AA31" s="639"/>
      <c r="AB31" s="639"/>
      <c r="AC31" s="639"/>
      <c r="AD31" s="640" t="s">
        <v>131</v>
      </c>
      <c r="AE31" s="640"/>
      <c r="AF31" s="640"/>
      <c r="AG31" s="640"/>
      <c r="AH31" s="640"/>
      <c r="AI31" s="640"/>
      <c r="AJ31" s="640"/>
      <c r="AK31" s="640"/>
      <c r="AL31" s="641" t="s">
        <v>131</v>
      </c>
      <c r="AM31" s="642"/>
      <c r="AN31" s="642"/>
      <c r="AO31" s="643"/>
      <c r="AP31" s="682" t="s">
        <v>318</v>
      </c>
      <c r="AQ31" s="683"/>
      <c r="AR31" s="683"/>
      <c r="AS31" s="683"/>
      <c r="AT31" s="688" t="s">
        <v>319</v>
      </c>
      <c r="AU31" s="212"/>
      <c r="AV31" s="212"/>
      <c r="AW31" s="212"/>
      <c r="AX31" s="622" t="s">
        <v>191</v>
      </c>
      <c r="AY31" s="623"/>
      <c r="AZ31" s="623"/>
      <c r="BA31" s="623"/>
      <c r="BB31" s="623"/>
      <c r="BC31" s="623"/>
      <c r="BD31" s="623"/>
      <c r="BE31" s="623"/>
      <c r="BF31" s="624"/>
      <c r="BG31" s="692">
        <v>99.2</v>
      </c>
      <c r="BH31" s="680"/>
      <c r="BI31" s="680"/>
      <c r="BJ31" s="680"/>
      <c r="BK31" s="680"/>
      <c r="BL31" s="680"/>
      <c r="BM31" s="631">
        <v>97.6</v>
      </c>
      <c r="BN31" s="680"/>
      <c r="BO31" s="680"/>
      <c r="BP31" s="680"/>
      <c r="BQ31" s="681"/>
      <c r="BR31" s="692">
        <v>99.4</v>
      </c>
      <c r="BS31" s="680"/>
      <c r="BT31" s="680"/>
      <c r="BU31" s="680"/>
      <c r="BV31" s="680"/>
      <c r="BW31" s="680"/>
      <c r="BX31" s="631">
        <v>97.7</v>
      </c>
      <c r="BY31" s="680"/>
      <c r="BZ31" s="680"/>
      <c r="CA31" s="680"/>
      <c r="CB31" s="681"/>
      <c r="CD31" s="674"/>
      <c r="CE31" s="675"/>
      <c r="CF31" s="633" t="s">
        <v>320</v>
      </c>
      <c r="CG31" s="634"/>
      <c r="CH31" s="634"/>
      <c r="CI31" s="634"/>
      <c r="CJ31" s="634"/>
      <c r="CK31" s="634"/>
      <c r="CL31" s="634"/>
      <c r="CM31" s="634"/>
      <c r="CN31" s="634"/>
      <c r="CO31" s="634"/>
      <c r="CP31" s="634"/>
      <c r="CQ31" s="635"/>
      <c r="CR31" s="636">
        <v>14225</v>
      </c>
      <c r="CS31" s="668"/>
      <c r="CT31" s="668"/>
      <c r="CU31" s="668"/>
      <c r="CV31" s="668"/>
      <c r="CW31" s="668"/>
      <c r="CX31" s="668"/>
      <c r="CY31" s="669"/>
      <c r="CZ31" s="641">
        <v>0.2</v>
      </c>
      <c r="DA31" s="666"/>
      <c r="DB31" s="666"/>
      <c r="DC31" s="670"/>
      <c r="DD31" s="645">
        <v>14039</v>
      </c>
      <c r="DE31" s="668"/>
      <c r="DF31" s="668"/>
      <c r="DG31" s="668"/>
      <c r="DH31" s="668"/>
      <c r="DI31" s="668"/>
      <c r="DJ31" s="668"/>
      <c r="DK31" s="669"/>
      <c r="DL31" s="645">
        <v>14039</v>
      </c>
      <c r="DM31" s="668"/>
      <c r="DN31" s="668"/>
      <c r="DO31" s="668"/>
      <c r="DP31" s="668"/>
      <c r="DQ31" s="668"/>
      <c r="DR31" s="668"/>
      <c r="DS31" s="668"/>
      <c r="DT31" s="668"/>
      <c r="DU31" s="668"/>
      <c r="DV31" s="669"/>
      <c r="DW31" s="641">
        <v>0.3</v>
      </c>
      <c r="DX31" s="666"/>
      <c r="DY31" s="666"/>
      <c r="DZ31" s="666"/>
      <c r="EA31" s="666"/>
      <c r="EB31" s="666"/>
      <c r="EC31" s="667"/>
    </row>
    <row r="32" spans="2:133" ht="11.25" customHeight="1" x14ac:dyDescent="0.15">
      <c r="B32" s="633" t="s">
        <v>321</v>
      </c>
      <c r="C32" s="634"/>
      <c r="D32" s="634"/>
      <c r="E32" s="634"/>
      <c r="F32" s="634"/>
      <c r="G32" s="634"/>
      <c r="H32" s="634"/>
      <c r="I32" s="634"/>
      <c r="J32" s="634"/>
      <c r="K32" s="634"/>
      <c r="L32" s="634"/>
      <c r="M32" s="634"/>
      <c r="N32" s="634"/>
      <c r="O32" s="634"/>
      <c r="P32" s="634"/>
      <c r="Q32" s="635"/>
      <c r="R32" s="636">
        <v>899547</v>
      </c>
      <c r="S32" s="637"/>
      <c r="T32" s="637"/>
      <c r="U32" s="637"/>
      <c r="V32" s="637"/>
      <c r="W32" s="637"/>
      <c r="X32" s="637"/>
      <c r="Y32" s="638"/>
      <c r="Z32" s="639">
        <v>11.7</v>
      </c>
      <c r="AA32" s="639"/>
      <c r="AB32" s="639"/>
      <c r="AC32" s="639"/>
      <c r="AD32" s="640" t="s">
        <v>140</v>
      </c>
      <c r="AE32" s="640"/>
      <c r="AF32" s="640"/>
      <c r="AG32" s="640"/>
      <c r="AH32" s="640"/>
      <c r="AI32" s="640"/>
      <c r="AJ32" s="640"/>
      <c r="AK32" s="640"/>
      <c r="AL32" s="641" t="s">
        <v>140</v>
      </c>
      <c r="AM32" s="642"/>
      <c r="AN32" s="642"/>
      <c r="AO32" s="643"/>
      <c r="AP32" s="684"/>
      <c r="AQ32" s="685"/>
      <c r="AR32" s="685"/>
      <c r="AS32" s="685"/>
      <c r="AT32" s="689"/>
      <c r="AU32" s="208" t="s">
        <v>322</v>
      </c>
      <c r="AX32" s="633" t="s">
        <v>323</v>
      </c>
      <c r="AY32" s="634"/>
      <c r="AZ32" s="634"/>
      <c r="BA32" s="634"/>
      <c r="BB32" s="634"/>
      <c r="BC32" s="634"/>
      <c r="BD32" s="634"/>
      <c r="BE32" s="634"/>
      <c r="BF32" s="635"/>
      <c r="BG32" s="693">
        <v>99.3</v>
      </c>
      <c r="BH32" s="668"/>
      <c r="BI32" s="668"/>
      <c r="BJ32" s="668"/>
      <c r="BK32" s="668"/>
      <c r="BL32" s="668"/>
      <c r="BM32" s="642">
        <v>97.8</v>
      </c>
      <c r="BN32" s="668"/>
      <c r="BO32" s="668"/>
      <c r="BP32" s="668"/>
      <c r="BQ32" s="691"/>
      <c r="BR32" s="693">
        <v>99.3</v>
      </c>
      <c r="BS32" s="668"/>
      <c r="BT32" s="668"/>
      <c r="BU32" s="668"/>
      <c r="BV32" s="668"/>
      <c r="BW32" s="668"/>
      <c r="BX32" s="642">
        <v>98</v>
      </c>
      <c r="BY32" s="668"/>
      <c r="BZ32" s="668"/>
      <c r="CA32" s="668"/>
      <c r="CB32" s="691"/>
      <c r="CD32" s="676"/>
      <c r="CE32" s="677"/>
      <c r="CF32" s="633" t="s">
        <v>324</v>
      </c>
      <c r="CG32" s="634"/>
      <c r="CH32" s="634"/>
      <c r="CI32" s="634"/>
      <c r="CJ32" s="634"/>
      <c r="CK32" s="634"/>
      <c r="CL32" s="634"/>
      <c r="CM32" s="634"/>
      <c r="CN32" s="634"/>
      <c r="CO32" s="634"/>
      <c r="CP32" s="634"/>
      <c r="CQ32" s="635"/>
      <c r="CR32" s="636">
        <v>1</v>
      </c>
      <c r="CS32" s="637"/>
      <c r="CT32" s="637"/>
      <c r="CU32" s="637"/>
      <c r="CV32" s="637"/>
      <c r="CW32" s="637"/>
      <c r="CX32" s="637"/>
      <c r="CY32" s="638"/>
      <c r="CZ32" s="641">
        <v>0</v>
      </c>
      <c r="DA32" s="666"/>
      <c r="DB32" s="666"/>
      <c r="DC32" s="670"/>
      <c r="DD32" s="645">
        <v>1</v>
      </c>
      <c r="DE32" s="637"/>
      <c r="DF32" s="637"/>
      <c r="DG32" s="637"/>
      <c r="DH32" s="637"/>
      <c r="DI32" s="637"/>
      <c r="DJ32" s="637"/>
      <c r="DK32" s="638"/>
      <c r="DL32" s="645">
        <v>1</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15">
      <c r="B33" s="633" t="s">
        <v>325</v>
      </c>
      <c r="C33" s="634"/>
      <c r="D33" s="634"/>
      <c r="E33" s="634"/>
      <c r="F33" s="634"/>
      <c r="G33" s="634"/>
      <c r="H33" s="634"/>
      <c r="I33" s="634"/>
      <c r="J33" s="634"/>
      <c r="K33" s="634"/>
      <c r="L33" s="634"/>
      <c r="M33" s="634"/>
      <c r="N33" s="634"/>
      <c r="O33" s="634"/>
      <c r="P33" s="634"/>
      <c r="Q33" s="635"/>
      <c r="R33" s="636">
        <v>137958</v>
      </c>
      <c r="S33" s="637"/>
      <c r="T33" s="637"/>
      <c r="U33" s="637"/>
      <c r="V33" s="637"/>
      <c r="W33" s="637"/>
      <c r="X33" s="637"/>
      <c r="Y33" s="638"/>
      <c r="Z33" s="639">
        <v>1.8</v>
      </c>
      <c r="AA33" s="639"/>
      <c r="AB33" s="639"/>
      <c r="AC33" s="639"/>
      <c r="AD33" s="640">
        <v>15638</v>
      </c>
      <c r="AE33" s="640"/>
      <c r="AF33" s="640"/>
      <c r="AG33" s="640"/>
      <c r="AH33" s="640"/>
      <c r="AI33" s="640"/>
      <c r="AJ33" s="640"/>
      <c r="AK33" s="640"/>
      <c r="AL33" s="641">
        <v>0.4</v>
      </c>
      <c r="AM33" s="642"/>
      <c r="AN33" s="642"/>
      <c r="AO33" s="643"/>
      <c r="AP33" s="686"/>
      <c r="AQ33" s="687"/>
      <c r="AR33" s="687"/>
      <c r="AS33" s="687"/>
      <c r="AT33" s="690"/>
      <c r="AU33" s="213"/>
      <c r="AV33" s="213"/>
      <c r="AW33" s="213"/>
      <c r="AX33" s="657" t="s">
        <v>326</v>
      </c>
      <c r="AY33" s="658"/>
      <c r="AZ33" s="658"/>
      <c r="BA33" s="658"/>
      <c r="BB33" s="658"/>
      <c r="BC33" s="658"/>
      <c r="BD33" s="658"/>
      <c r="BE33" s="658"/>
      <c r="BF33" s="659"/>
      <c r="BG33" s="694">
        <v>98.9</v>
      </c>
      <c r="BH33" s="695"/>
      <c r="BI33" s="695"/>
      <c r="BJ33" s="695"/>
      <c r="BK33" s="695"/>
      <c r="BL33" s="695"/>
      <c r="BM33" s="696">
        <v>96.8</v>
      </c>
      <c r="BN33" s="695"/>
      <c r="BO33" s="695"/>
      <c r="BP33" s="695"/>
      <c r="BQ33" s="697"/>
      <c r="BR33" s="694">
        <v>99.3</v>
      </c>
      <c r="BS33" s="695"/>
      <c r="BT33" s="695"/>
      <c r="BU33" s="695"/>
      <c r="BV33" s="695"/>
      <c r="BW33" s="695"/>
      <c r="BX33" s="696">
        <v>97</v>
      </c>
      <c r="BY33" s="695"/>
      <c r="BZ33" s="695"/>
      <c r="CA33" s="695"/>
      <c r="CB33" s="697"/>
      <c r="CD33" s="633" t="s">
        <v>327</v>
      </c>
      <c r="CE33" s="634"/>
      <c r="CF33" s="634"/>
      <c r="CG33" s="634"/>
      <c r="CH33" s="634"/>
      <c r="CI33" s="634"/>
      <c r="CJ33" s="634"/>
      <c r="CK33" s="634"/>
      <c r="CL33" s="634"/>
      <c r="CM33" s="634"/>
      <c r="CN33" s="634"/>
      <c r="CO33" s="634"/>
      <c r="CP33" s="634"/>
      <c r="CQ33" s="635"/>
      <c r="CR33" s="636">
        <v>4101383</v>
      </c>
      <c r="CS33" s="668"/>
      <c r="CT33" s="668"/>
      <c r="CU33" s="668"/>
      <c r="CV33" s="668"/>
      <c r="CW33" s="668"/>
      <c r="CX33" s="668"/>
      <c r="CY33" s="669"/>
      <c r="CZ33" s="641">
        <v>54.8</v>
      </c>
      <c r="DA33" s="666"/>
      <c r="DB33" s="666"/>
      <c r="DC33" s="670"/>
      <c r="DD33" s="645">
        <v>3443658</v>
      </c>
      <c r="DE33" s="668"/>
      <c r="DF33" s="668"/>
      <c r="DG33" s="668"/>
      <c r="DH33" s="668"/>
      <c r="DI33" s="668"/>
      <c r="DJ33" s="668"/>
      <c r="DK33" s="669"/>
      <c r="DL33" s="645">
        <v>2154697</v>
      </c>
      <c r="DM33" s="668"/>
      <c r="DN33" s="668"/>
      <c r="DO33" s="668"/>
      <c r="DP33" s="668"/>
      <c r="DQ33" s="668"/>
      <c r="DR33" s="668"/>
      <c r="DS33" s="668"/>
      <c r="DT33" s="668"/>
      <c r="DU33" s="668"/>
      <c r="DV33" s="669"/>
      <c r="DW33" s="641">
        <v>51.6</v>
      </c>
      <c r="DX33" s="666"/>
      <c r="DY33" s="666"/>
      <c r="DZ33" s="666"/>
      <c r="EA33" s="666"/>
      <c r="EB33" s="666"/>
      <c r="EC33" s="667"/>
    </row>
    <row r="34" spans="2:133" ht="11.25" customHeight="1" x14ac:dyDescent="0.15">
      <c r="B34" s="633" t="s">
        <v>328</v>
      </c>
      <c r="C34" s="634"/>
      <c r="D34" s="634"/>
      <c r="E34" s="634"/>
      <c r="F34" s="634"/>
      <c r="G34" s="634"/>
      <c r="H34" s="634"/>
      <c r="I34" s="634"/>
      <c r="J34" s="634"/>
      <c r="K34" s="634"/>
      <c r="L34" s="634"/>
      <c r="M34" s="634"/>
      <c r="N34" s="634"/>
      <c r="O34" s="634"/>
      <c r="P34" s="634"/>
      <c r="Q34" s="635"/>
      <c r="R34" s="636">
        <v>12397</v>
      </c>
      <c r="S34" s="637"/>
      <c r="T34" s="637"/>
      <c r="U34" s="637"/>
      <c r="V34" s="637"/>
      <c r="W34" s="637"/>
      <c r="X34" s="637"/>
      <c r="Y34" s="638"/>
      <c r="Z34" s="639">
        <v>0.2</v>
      </c>
      <c r="AA34" s="639"/>
      <c r="AB34" s="639"/>
      <c r="AC34" s="639"/>
      <c r="AD34" s="640" t="s">
        <v>233</v>
      </c>
      <c r="AE34" s="640"/>
      <c r="AF34" s="640"/>
      <c r="AG34" s="640"/>
      <c r="AH34" s="640"/>
      <c r="AI34" s="640"/>
      <c r="AJ34" s="640"/>
      <c r="AK34" s="640"/>
      <c r="AL34" s="641" t="s">
        <v>233</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329</v>
      </c>
      <c r="CE34" s="634"/>
      <c r="CF34" s="634"/>
      <c r="CG34" s="634"/>
      <c r="CH34" s="634"/>
      <c r="CI34" s="634"/>
      <c r="CJ34" s="634"/>
      <c r="CK34" s="634"/>
      <c r="CL34" s="634"/>
      <c r="CM34" s="634"/>
      <c r="CN34" s="634"/>
      <c r="CO34" s="634"/>
      <c r="CP34" s="634"/>
      <c r="CQ34" s="635"/>
      <c r="CR34" s="636">
        <v>867147</v>
      </c>
      <c r="CS34" s="637"/>
      <c r="CT34" s="637"/>
      <c r="CU34" s="637"/>
      <c r="CV34" s="637"/>
      <c r="CW34" s="637"/>
      <c r="CX34" s="637"/>
      <c r="CY34" s="638"/>
      <c r="CZ34" s="641">
        <v>11.6</v>
      </c>
      <c r="DA34" s="666"/>
      <c r="DB34" s="666"/>
      <c r="DC34" s="670"/>
      <c r="DD34" s="645">
        <v>613322</v>
      </c>
      <c r="DE34" s="637"/>
      <c r="DF34" s="637"/>
      <c r="DG34" s="637"/>
      <c r="DH34" s="637"/>
      <c r="DI34" s="637"/>
      <c r="DJ34" s="637"/>
      <c r="DK34" s="638"/>
      <c r="DL34" s="645">
        <v>475305</v>
      </c>
      <c r="DM34" s="637"/>
      <c r="DN34" s="637"/>
      <c r="DO34" s="637"/>
      <c r="DP34" s="637"/>
      <c r="DQ34" s="637"/>
      <c r="DR34" s="637"/>
      <c r="DS34" s="637"/>
      <c r="DT34" s="637"/>
      <c r="DU34" s="637"/>
      <c r="DV34" s="638"/>
      <c r="DW34" s="641">
        <v>11.4</v>
      </c>
      <c r="DX34" s="666"/>
      <c r="DY34" s="666"/>
      <c r="DZ34" s="666"/>
      <c r="EA34" s="666"/>
      <c r="EB34" s="666"/>
      <c r="EC34" s="667"/>
    </row>
    <row r="35" spans="2:133" ht="11.25" customHeight="1" x14ac:dyDescent="0.15">
      <c r="B35" s="633" t="s">
        <v>330</v>
      </c>
      <c r="C35" s="634"/>
      <c r="D35" s="634"/>
      <c r="E35" s="634"/>
      <c r="F35" s="634"/>
      <c r="G35" s="634"/>
      <c r="H35" s="634"/>
      <c r="I35" s="634"/>
      <c r="J35" s="634"/>
      <c r="K35" s="634"/>
      <c r="L35" s="634"/>
      <c r="M35" s="634"/>
      <c r="N35" s="634"/>
      <c r="O35" s="634"/>
      <c r="P35" s="634"/>
      <c r="Q35" s="635"/>
      <c r="R35" s="636">
        <v>90223</v>
      </c>
      <c r="S35" s="637"/>
      <c r="T35" s="637"/>
      <c r="U35" s="637"/>
      <c r="V35" s="637"/>
      <c r="W35" s="637"/>
      <c r="X35" s="637"/>
      <c r="Y35" s="638"/>
      <c r="Z35" s="639">
        <v>1.2</v>
      </c>
      <c r="AA35" s="639"/>
      <c r="AB35" s="639"/>
      <c r="AC35" s="639"/>
      <c r="AD35" s="640" t="s">
        <v>233</v>
      </c>
      <c r="AE35" s="640"/>
      <c r="AF35" s="640"/>
      <c r="AG35" s="640"/>
      <c r="AH35" s="640"/>
      <c r="AI35" s="640"/>
      <c r="AJ35" s="640"/>
      <c r="AK35" s="640"/>
      <c r="AL35" s="641" t="s">
        <v>131</v>
      </c>
      <c r="AM35" s="642"/>
      <c r="AN35" s="642"/>
      <c r="AO35" s="643"/>
      <c r="AP35" s="216"/>
      <c r="AQ35" s="618" t="s">
        <v>331</v>
      </c>
      <c r="AR35" s="619"/>
      <c r="AS35" s="619"/>
      <c r="AT35" s="619"/>
      <c r="AU35" s="619"/>
      <c r="AV35" s="619"/>
      <c r="AW35" s="619"/>
      <c r="AX35" s="619"/>
      <c r="AY35" s="619"/>
      <c r="AZ35" s="619"/>
      <c r="BA35" s="619"/>
      <c r="BB35" s="619"/>
      <c r="BC35" s="619"/>
      <c r="BD35" s="619"/>
      <c r="BE35" s="619"/>
      <c r="BF35" s="620"/>
      <c r="BG35" s="618" t="s">
        <v>332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333</v>
      </c>
      <c r="CE35" s="634"/>
      <c r="CF35" s="634"/>
      <c r="CG35" s="634"/>
      <c r="CH35" s="634"/>
      <c r="CI35" s="634"/>
      <c r="CJ35" s="634"/>
      <c r="CK35" s="634"/>
      <c r="CL35" s="634"/>
      <c r="CM35" s="634"/>
      <c r="CN35" s="634"/>
      <c r="CO35" s="634"/>
      <c r="CP35" s="634"/>
      <c r="CQ35" s="635"/>
      <c r="CR35" s="636">
        <v>103902</v>
      </c>
      <c r="CS35" s="668"/>
      <c r="CT35" s="668"/>
      <c r="CU35" s="668"/>
      <c r="CV35" s="668"/>
      <c r="CW35" s="668"/>
      <c r="CX35" s="668"/>
      <c r="CY35" s="669"/>
      <c r="CZ35" s="641">
        <v>1.4</v>
      </c>
      <c r="DA35" s="666"/>
      <c r="DB35" s="666"/>
      <c r="DC35" s="670"/>
      <c r="DD35" s="645">
        <v>79625</v>
      </c>
      <c r="DE35" s="668"/>
      <c r="DF35" s="668"/>
      <c r="DG35" s="668"/>
      <c r="DH35" s="668"/>
      <c r="DI35" s="668"/>
      <c r="DJ35" s="668"/>
      <c r="DK35" s="669"/>
      <c r="DL35" s="645">
        <v>66200</v>
      </c>
      <c r="DM35" s="668"/>
      <c r="DN35" s="668"/>
      <c r="DO35" s="668"/>
      <c r="DP35" s="668"/>
      <c r="DQ35" s="668"/>
      <c r="DR35" s="668"/>
      <c r="DS35" s="668"/>
      <c r="DT35" s="668"/>
      <c r="DU35" s="668"/>
      <c r="DV35" s="669"/>
      <c r="DW35" s="641">
        <v>1.6</v>
      </c>
      <c r="DX35" s="666"/>
      <c r="DY35" s="666"/>
      <c r="DZ35" s="666"/>
      <c r="EA35" s="666"/>
      <c r="EB35" s="666"/>
      <c r="EC35" s="667"/>
    </row>
    <row r="36" spans="2:133" ht="11.25" customHeight="1" x14ac:dyDescent="0.15">
      <c r="B36" s="633" t="s">
        <v>334</v>
      </c>
      <c r="C36" s="634"/>
      <c r="D36" s="634"/>
      <c r="E36" s="634"/>
      <c r="F36" s="634"/>
      <c r="G36" s="634"/>
      <c r="H36" s="634"/>
      <c r="I36" s="634"/>
      <c r="J36" s="634"/>
      <c r="K36" s="634"/>
      <c r="L36" s="634"/>
      <c r="M36" s="634"/>
      <c r="N36" s="634"/>
      <c r="O36" s="634"/>
      <c r="P36" s="634"/>
      <c r="Q36" s="635"/>
      <c r="R36" s="636">
        <v>402969</v>
      </c>
      <c r="S36" s="637"/>
      <c r="T36" s="637"/>
      <c r="U36" s="637"/>
      <c r="V36" s="637"/>
      <c r="W36" s="637"/>
      <c r="X36" s="637"/>
      <c r="Y36" s="638"/>
      <c r="Z36" s="639">
        <v>5.3</v>
      </c>
      <c r="AA36" s="639"/>
      <c r="AB36" s="639"/>
      <c r="AC36" s="639"/>
      <c r="AD36" s="640" t="s">
        <v>233</v>
      </c>
      <c r="AE36" s="640"/>
      <c r="AF36" s="640"/>
      <c r="AG36" s="640"/>
      <c r="AH36" s="640"/>
      <c r="AI36" s="640"/>
      <c r="AJ36" s="640"/>
      <c r="AK36" s="640"/>
      <c r="AL36" s="641" t="s">
        <v>131</v>
      </c>
      <c r="AM36" s="642"/>
      <c r="AN36" s="642"/>
      <c r="AO36" s="643"/>
      <c r="AP36" s="216"/>
      <c r="AQ36" s="702" t="s">
        <v>335</v>
      </c>
      <c r="AR36" s="703"/>
      <c r="AS36" s="703"/>
      <c r="AT36" s="703"/>
      <c r="AU36" s="703"/>
      <c r="AV36" s="703"/>
      <c r="AW36" s="703"/>
      <c r="AX36" s="703"/>
      <c r="AY36" s="704"/>
      <c r="AZ36" s="625">
        <v>1161958</v>
      </c>
      <c r="BA36" s="626"/>
      <c r="BB36" s="626"/>
      <c r="BC36" s="626"/>
      <c r="BD36" s="626"/>
      <c r="BE36" s="626"/>
      <c r="BF36" s="698"/>
      <c r="BG36" s="622" t="s">
        <v>336</v>
      </c>
      <c r="BH36" s="623"/>
      <c r="BI36" s="623"/>
      <c r="BJ36" s="623"/>
      <c r="BK36" s="623"/>
      <c r="BL36" s="623"/>
      <c r="BM36" s="623"/>
      <c r="BN36" s="623"/>
      <c r="BO36" s="623"/>
      <c r="BP36" s="623"/>
      <c r="BQ36" s="623"/>
      <c r="BR36" s="623"/>
      <c r="BS36" s="623"/>
      <c r="BT36" s="623"/>
      <c r="BU36" s="624"/>
      <c r="BV36" s="625">
        <v>83925</v>
      </c>
      <c r="BW36" s="626"/>
      <c r="BX36" s="626"/>
      <c r="BY36" s="626"/>
      <c r="BZ36" s="626"/>
      <c r="CA36" s="626"/>
      <c r="CB36" s="698"/>
      <c r="CD36" s="633" t="s">
        <v>337</v>
      </c>
      <c r="CE36" s="634"/>
      <c r="CF36" s="634"/>
      <c r="CG36" s="634"/>
      <c r="CH36" s="634"/>
      <c r="CI36" s="634"/>
      <c r="CJ36" s="634"/>
      <c r="CK36" s="634"/>
      <c r="CL36" s="634"/>
      <c r="CM36" s="634"/>
      <c r="CN36" s="634"/>
      <c r="CO36" s="634"/>
      <c r="CP36" s="634"/>
      <c r="CQ36" s="635"/>
      <c r="CR36" s="636">
        <v>1666402</v>
      </c>
      <c r="CS36" s="637"/>
      <c r="CT36" s="637"/>
      <c r="CU36" s="637"/>
      <c r="CV36" s="637"/>
      <c r="CW36" s="637"/>
      <c r="CX36" s="637"/>
      <c r="CY36" s="638"/>
      <c r="CZ36" s="641">
        <v>22.3</v>
      </c>
      <c r="DA36" s="666"/>
      <c r="DB36" s="666"/>
      <c r="DC36" s="670"/>
      <c r="DD36" s="645">
        <v>1451534</v>
      </c>
      <c r="DE36" s="637"/>
      <c r="DF36" s="637"/>
      <c r="DG36" s="637"/>
      <c r="DH36" s="637"/>
      <c r="DI36" s="637"/>
      <c r="DJ36" s="637"/>
      <c r="DK36" s="638"/>
      <c r="DL36" s="645">
        <v>1034533</v>
      </c>
      <c r="DM36" s="637"/>
      <c r="DN36" s="637"/>
      <c r="DO36" s="637"/>
      <c r="DP36" s="637"/>
      <c r="DQ36" s="637"/>
      <c r="DR36" s="637"/>
      <c r="DS36" s="637"/>
      <c r="DT36" s="637"/>
      <c r="DU36" s="637"/>
      <c r="DV36" s="638"/>
      <c r="DW36" s="641">
        <v>24.8</v>
      </c>
      <c r="DX36" s="666"/>
      <c r="DY36" s="666"/>
      <c r="DZ36" s="666"/>
      <c r="EA36" s="666"/>
      <c r="EB36" s="666"/>
      <c r="EC36" s="667"/>
    </row>
    <row r="37" spans="2:133" ht="11.25" customHeight="1" x14ac:dyDescent="0.15">
      <c r="B37" s="633" t="s">
        <v>338</v>
      </c>
      <c r="C37" s="634"/>
      <c r="D37" s="634"/>
      <c r="E37" s="634"/>
      <c r="F37" s="634"/>
      <c r="G37" s="634"/>
      <c r="H37" s="634"/>
      <c r="I37" s="634"/>
      <c r="J37" s="634"/>
      <c r="K37" s="634"/>
      <c r="L37" s="634"/>
      <c r="M37" s="634"/>
      <c r="N37" s="634"/>
      <c r="O37" s="634"/>
      <c r="P37" s="634"/>
      <c r="Q37" s="635"/>
      <c r="R37" s="636">
        <v>66311</v>
      </c>
      <c r="S37" s="637"/>
      <c r="T37" s="637"/>
      <c r="U37" s="637"/>
      <c r="V37" s="637"/>
      <c r="W37" s="637"/>
      <c r="X37" s="637"/>
      <c r="Y37" s="638"/>
      <c r="Z37" s="639">
        <v>0.9</v>
      </c>
      <c r="AA37" s="639"/>
      <c r="AB37" s="639"/>
      <c r="AC37" s="639"/>
      <c r="AD37" s="640">
        <v>40</v>
      </c>
      <c r="AE37" s="640"/>
      <c r="AF37" s="640"/>
      <c r="AG37" s="640"/>
      <c r="AH37" s="640"/>
      <c r="AI37" s="640"/>
      <c r="AJ37" s="640"/>
      <c r="AK37" s="640"/>
      <c r="AL37" s="641">
        <v>0</v>
      </c>
      <c r="AM37" s="642"/>
      <c r="AN37" s="642"/>
      <c r="AO37" s="643"/>
      <c r="AQ37" s="699" t="s">
        <v>339</v>
      </c>
      <c r="AR37" s="700"/>
      <c r="AS37" s="700"/>
      <c r="AT37" s="700"/>
      <c r="AU37" s="700"/>
      <c r="AV37" s="700"/>
      <c r="AW37" s="700"/>
      <c r="AX37" s="700"/>
      <c r="AY37" s="701"/>
      <c r="AZ37" s="636">
        <v>398187</v>
      </c>
      <c r="BA37" s="637"/>
      <c r="BB37" s="637"/>
      <c r="BC37" s="637"/>
      <c r="BD37" s="668"/>
      <c r="BE37" s="668"/>
      <c r="BF37" s="691"/>
      <c r="BG37" s="633" t="s">
        <v>340</v>
      </c>
      <c r="BH37" s="634"/>
      <c r="BI37" s="634"/>
      <c r="BJ37" s="634"/>
      <c r="BK37" s="634"/>
      <c r="BL37" s="634"/>
      <c r="BM37" s="634"/>
      <c r="BN37" s="634"/>
      <c r="BO37" s="634"/>
      <c r="BP37" s="634"/>
      <c r="BQ37" s="634"/>
      <c r="BR37" s="634"/>
      <c r="BS37" s="634"/>
      <c r="BT37" s="634"/>
      <c r="BU37" s="635"/>
      <c r="BV37" s="636">
        <v>54137</v>
      </c>
      <c r="BW37" s="637"/>
      <c r="BX37" s="637"/>
      <c r="BY37" s="637"/>
      <c r="BZ37" s="637"/>
      <c r="CA37" s="637"/>
      <c r="CB37" s="646"/>
      <c r="CD37" s="633" t="s">
        <v>341</v>
      </c>
      <c r="CE37" s="634"/>
      <c r="CF37" s="634"/>
      <c r="CG37" s="634"/>
      <c r="CH37" s="634"/>
      <c r="CI37" s="634"/>
      <c r="CJ37" s="634"/>
      <c r="CK37" s="634"/>
      <c r="CL37" s="634"/>
      <c r="CM37" s="634"/>
      <c r="CN37" s="634"/>
      <c r="CO37" s="634"/>
      <c r="CP37" s="634"/>
      <c r="CQ37" s="635"/>
      <c r="CR37" s="636">
        <v>840037</v>
      </c>
      <c r="CS37" s="668"/>
      <c r="CT37" s="668"/>
      <c r="CU37" s="668"/>
      <c r="CV37" s="668"/>
      <c r="CW37" s="668"/>
      <c r="CX37" s="668"/>
      <c r="CY37" s="669"/>
      <c r="CZ37" s="641">
        <v>11.2</v>
      </c>
      <c r="DA37" s="666"/>
      <c r="DB37" s="666"/>
      <c r="DC37" s="670"/>
      <c r="DD37" s="645">
        <v>656538</v>
      </c>
      <c r="DE37" s="668"/>
      <c r="DF37" s="668"/>
      <c r="DG37" s="668"/>
      <c r="DH37" s="668"/>
      <c r="DI37" s="668"/>
      <c r="DJ37" s="668"/>
      <c r="DK37" s="669"/>
      <c r="DL37" s="645">
        <v>631587</v>
      </c>
      <c r="DM37" s="668"/>
      <c r="DN37" s="668"/>
      <c r="DO37" s="668"/>
      <c r="DP37" s="668"/>
      <c r="DQ37" s="668"/>
      <c r="DR37" s="668"/>
      <c r="DS37" s="668"/>
      <c r="DT37" s="668"/>
      <c r="DU37" s="668"/>
      <c r="DV37" s="669"/>
      <c r="DW37" s="641">
        <v>15.1</v>
      </c>
      <c r="DX37" s="666"/>
      <c r="DY37" s="666"/>
      <c r="DZ37" s="666"/>
      <c r="EA37" s="666"/>
      <c r="EB37" s="666"/>
      <c r="EC37" s="667"/>
    </row>
    <row r="38" spans="2:133" ht="11.25" customHeight="1" x14ac:dyDescent="0.15">
      <c r="B38" s="633" t="s">
        <v>342</v>
      </c>
      <c r="C38" s="634"/>
      <c r="D38" s="634"/>
      <c r="E38" s="634"/>
      <c r="F38" s="634"/>
      <c r="G38" s="634"/>
      <c r="H38" s="634"/>
      <c r="I38" s="634"/>
      <c r="J38" s="634"/>
      <c r="K38" s="634"/>
      <c r="L38" s="634"/>
      <c r="M38" s="634"/>
      <c r="N38" s="634"/>
      <c r="O38" s="634"/>
      <c r="P38" s="634"/>
      <c r="Q38" s="635"/>
      <c r="R38" s="636">
        <v>359300</v>
      </c>
      <c r="S38" s="637"/>
      <c r="T38" s="637"/>
      <c r="U38" s="637"/>
      <c r="V38" s="637"/>
      <c r="W38" s="637"/>
      <c r="X38" s="637"/>
      <c r="Y38" s="638"/>
      <c r="Z38" s="639">
        <v>4.7</v>
      </c>
      <c r="AA38" s="639"/>
      <c r="AB38" s="639"/>
      <c r="AC38" s="639"/>
      <c r="AD38" s="640" t="s">
        <v>233</v>
      </c>
      <c r="AE38" s="640"/>
      <c r="AF38" s="640"/>
      <c r="AG38" s="640"/>
      <c r="AH38" s="640"/>
      <c r="AI38" s="640"/>
      <c r="AJ38" s="640"/>
      <c r="AK38" s="640"/>
      <c r="AL38" s="641" t="s">
        <v>131</v>
      </c>
      <c r="AM38" s="642"/>
      <c r="AN38" s="642"/>
      <c r="AO38" s="643"/>
      <c r="AQ38" s="699" t="s">
        <v>343</v>
      </c>
      <c r="AR38" s="700"/>
      <c r="AS38" s="700"/>
      <c r="AT38" s="700"/>
      <c r="AU38" s="700"/>
      <c r="AV38" s="700"/>
      <c r="AW38" s="700"/>
      <c r="AX38" s="700"/>
      <c r="AY38" s="701"/>
      <c r="AZ38" s="636">
        <v>30051</v>
      </c>
      <c r="BA38" s="637"/>
      <c r="BB38" s="637"/>
      <c r="BC38" s="637"/>
      <c r="BD38" s="668"/>
      <c r="BE38" s="668"/>
      <c r="BF38" s="691"/>
      <c r="BG38" s="633" t="s">
        <v>344</v>
      </c>
      <c r="BH38" s="634"/>
      <c r="BI38" s="634"/>
      <c r="BJ38" s="634"/>
      <c r="BK38" s="634"/>
      <c r="BL38" s="634"/>
      <c r="BM38" s="634"/>
      <c r="BN38" s="634"/>
      <c r="BO38" s="634"/>
      <c r="BP38" s="634"/>
      <c r="BQ38" s="634"/>
      <c r="BR38" s="634"/>
      <c r="BS38" s="634"/>
      <c r="BT38" s="634"/>
      <c r="BU38" s="635"/>
      <c r="BV38" s="636">
        <v>1897</v>
      </c>
      <c r="BW38" s="637"/>
      <c r="BX38" s="637"/>
      <c r="BY38" s="637"/>
      <c r="BZ38" s="637"/>
      <c r="CA38" s="637"/>
      <c r="CB38" s="646"/>
      <c r="CD38" s="633" t="s">
        <v>345</v>
      </c>
      <c r="CE38" s="634"/>
      <c r="CF38" s="634"/>
      <c r="CG38" s="634"/>
      <c r="CH38" s="634"/>
      <c r="CI38" s="634"/>
      <c r="CJ38" s="634"/>
      <c r="CK38" s="634"/>
      <c r="CL38" s="634"/>
      <c r="CM38" s="634"/>
      <c r="CN38" s="634"/>
      <c r="CO38" s="634"/>
      <c r="CP38" s="634"/>
      <c r="CQ38" s="635"/>
      <c r="CR38" s="636">
        <v>734125</v>
      </c>
      <c r="CS38" s="637"/>
      <c r="CT38" s="637"/>
      <c r="CU38" s="637"/>
      <c r="CV38" s="637"/>
      <c r="CW38" s="637"/>
      <c r="CX38" s="637"/>
      <c r="CY38" s="638"/>
      <c r="CZ38" s="641">
        <v>9.8000000000000007</v>
      </c>
      <c r="DA38" s="666"/>
      <c r="DB38" s="666"/>
      <c r="DC38" s="670"/>
      <c r="DD38" s="645">
        <v>589567</v>
      </c>
      <c r="DE38" s="637"/>
      <c r="DF38" s="637"/>
      <c r="DG38" s="637"/>
      <c r="DH38" s="637"/>
      <c r="DI38" s="637"/>
      <c r="DJ38" s="637"/>
      <c r="DK38" s="638"/>
      <c r="DL38" s="645">
        <v>528888</v>
      </c>
      <c r="DM38" s="637"/>
      <c r="DN38" s="637"/>
      <c r="DO38" s="637"/>
      <c r="DP38" s="637"/>
      <c r="DQ38" s="637"/>
      <c r="DR38" s="637"/>
      <c r="DS38" s="637"/>
      <c r="DT38" s="637"/>
      <c r="DU38" s="637"/>
      <c r="DV38" s="638"/>
      <c r="DW38" s="641">
        <v>12.7</v>
      </c>
      <c r="DX38" s="666"/>
      <c r="DY38" s="666"/>
      <c r="DZ38" s="666"/>
      <c r="EA38" s="666"/>
      <c r="EB38" s="666"/>
      <c r="EC38" s="667"/>
    </row>
    <row r="39" spans="2:133" ht="11.25" customHeight="1" x14ac:dyDescent="0.15">
      <c r="B39" s="633" t="s">
        <v>346</v>
      </c>
      <c r="C39" s="634"/>
      <c r="D39" s="634"/>
      <c r="E39" s="634"/>
      <c r="F39" s="634"/>
      <c r="G39" s="634"/>
      <c r="H39" s="634"/>
      <c r="I39" s="634"/>
      <c r="J39" s="634"/>
      <c r="K39" s="634"/>
      <c r="L39" s="634"/>
      <c r="M39" s="634"/>
      <c r="N39" s="634"/>
      <c r="O39" s="634"/>
      <c r="P39" s="634"/>
      <c r="Q39" s="635"/>
      <c r="R39" s="636" t="s">
        <v>131</v>
      </c>
      <c r="S39" s="637"/>
      <c r="T39" s="637"/>
      <c r="U39" s="637"/>
      <c r="V39" s="637"/>
      <c r="W39" s="637"/>
      <c r="X39" s="637"/>
      <c r="Y39" s="638"/>
      <c r="Z39" s="639" t="s">
        <v>233</v>
      </c>
      <c r="AA39" s="639"/>
      <c r="AB39" s="639"/>
      <c r="AC39" s="639"/>
      <c r="AD39" s="640" t="s">
        <v>140</v>
      </c>
      <c r="AE39" s="640"/>
      <c r="AF39" s="640"/>
      <c r="AG39" s="640"/>
      <c r="AH39" s="640"/>
      <c r="AI39" s="640"/>
      <c r="AJ39" s="640"/>
      <c r="AK39" s="640"/>
      <c r="AL39" s="641" t="s">
        <v>259</v>
      </c>
      <c r="AM39" s="642"/>
      <c r="AN39" s="642"/>
      <c r="AO39" s="643"/>
      <c r="AQ39" s="699" t="s">
        <v>347</v>
      </c>
      <c r="AR39" s="700"/>
      <c r="AS39" s="700"/>
      <c r="AT39" s="700"/>
      <c r="AU39" s="700"/>
      <c r="AV39" s="700"/>
      <c r="AW39" s="700"/>
      <c r="AX39" s="700"/>
      <c r="AY39" s="701"/>
      <c r="AZ39" s="636">
        <v>29646</v>
      </c>
      <c r="BA39" s="637"/>
      <c r="BB39" s="637"/>
      <c r="BC39" s="637"/>
      <c r="BD39" s="668"/>
      <c r="BE39" s="668"/>
      <c r="BF39" s="691"/>
      <c r="BG39" s="633" t="s">
        <v>348</v>
      </c>
      <c r="BH39" s="634"/>
      <c r="BI39" s="634"/>
      <c r="BJ39" s="634"/>
      <c r="BK39" s="634"/>
      <c r="BL39" s="634"/>
      <c r="BM39" s="634"/>
      <c r="BN39" s="634"/>
      <c r="BO39" s="634"/>
      <c r="BP39" s="634"/>
      <c r="BQ39" s="634"/>
      <c r="BR39" s="634"/>
      <c r="BS39" s="634"/>
      <c r="BT39" s="634"/>
      <c r="BU39" s="635"/>
      <c r="BV39" s="636">
        <v>2742</v>
      </c>
      <c r="BW39" s="637"/>
      <c r="BX39" s="637"/>
      <c r="BY39" s="637"/>
      <c r="BZ39" s="637"/>
      <c r="CA39" s="637"/>
      <c r="CB39" s="646"/>
      <c r="CD39" s="633" t="s">
        <v>349</v>
      </c>
      <c r="CE39" s="634"/>
      <c r="CF39" s="634"/>
      <c r="CG39" s="634"/>
      <c r="CH39" s="634"/>
      <c r="CI39" s="634"/>
      <c r="CJ39" s="634"/>
      <c r="CK39" s="634"/>
      <c r="CL39" s="634"/>
      <c r="CM39" s="634"/>
      <c r="CN39" s="634"/>
      <c r="CO39" s="634"/>
      <c r="CP39" s="634"/>
      <c r="CQ39" s="635"/>
      <c r="CR39" s="636">
        <v>670202</v>
      </c>
      <c r="CS39" s="668"/>
      <c r="CT39" s="668"/>
      <c r="CU39" s="668"/>
      <c r="CV39" s="668"/>
      <c r="CW39" s="668"/>
      <c r="CX39" s="668"/>
      <c r="CY39" s="669"/>
      <c r="CZ39" s="641">
        <v>9</v>
      </c>
      <c r="DA39" s="666"/>
      <c r="DB39" s="666"/>
      <c r="DC39" s="670"/>
      <c r="DD39" s="645">
        <v>657905</v>
      </c>
      <c r="DE39" s="668"/>
      <c r="DF39" s="668"/>
      <c r="DG39" s="668"/>
      <c r="DH39" s="668"/>
      <c r="DI39" s="668"/>
      <c r="DJ39" s="668"/>
      <c r="DK39" s="669"/>
      <c r="DL39" s="645" t="s">
        <v>233</v>
      </c>
      <c r="DM39" s="668"/>
      <c r="DN39" s="668"/>
      <c r="DO39" s="668"/>
      <c r="DP39" s="668"/>
      <c r="DQ39" s="668"/>
      <c r="DR39" s="668"/>
      <c r="DS39" s="668"/>
      <c r="DT39" s="668"/>
      <c r="DU39" s="668"/>
      <c r="DV39" s="669"/>
      <c r="DW39" s="641" t="s">
        <v>131</v>
      </c>
      <c r="DX39" s="666"/>
      <c r="DY39" s="666"/>
      <c r="DZ39" s="666"/>
      <c r="EA39" s="666"/>
      <c r="EB39" s="666"/>
      <c r="EC39" s="667"/>
    </row>
    <row r="40" spans="2:133" ht="11.25" customHeight="1" x14ac:dyDescent="0.15">
      <c r="B40" s="633" t="s">
        <v>350</v>
      </c>
      <c r="C40" s="634"/>
      <c r="D40" s="634"/>
      <c r="E40" s="634"/>
      <c r="F40" s="634"/>
      <c r="G40" s="634"/>
      <c r="H40" s="634"/>
      <c r="I40" s="634"/>
      <c r="J40" s="634"/>
      <c r="K40" s="634"/>
      <c r="L40" s="634"/>
      <c r="M40" s="634"/>
      <c r="N40" s="634"/>
      <c r="O40" s="634"/>
      <c r="P40" s="634"/>
      <c r="Q40" s="635"/>
      <c r="R40" s="636" t="s">
        <v>131</v>
      </c>
      <c r="S40" s="637"/>
      <c r="T40" s="637"/>
      <c r="U40" s="637"/>
      <c r="V40" s="637"/>
      <c r="W40" s="637"/>
      <c r="X40" s="637"/>
      <c r="Y40" s="638"/>
      <c r="Z40" s="639" t="s">
        <v>131</v>
      </c>
      <c r="AA40" s="639"/>
      <c r="AB40" s="639"/>
      <c r="AC40" s="639"/>
      <c r="AD40" s="640" t="s">
        <v>131</v>
      </c>
      <c r="AE40" s="640"/>
      <c r="AF40" s="640"/>
      <c r="AG40" s="640"/>
      <c r="AH40" s="640"/>
      <c r="AI40" s="640"/>
      <c r="AJ40" s="640"/>
      <c r="AK40" s="640"/>
      <c r="AL40" s="641" t="s">
        <v>140</v>
      </c>
      <c r="AM40" s="642"/>
      <c r="AN40" s="642"/>
      <c r="AO40" s="643"/>
      <c r="AQ40" s="699" t="s">
        <v>351</v>
      </c>
      <c r="AR40" s="700"/>
      <c r="AS40" s="700"/>
      <c r="AT40" s="700"/>
      <c r="AU40" s="700"/>
      <c r="AV40" s="700"/>
      <c r="AW40" s="700"/>
      <c r="AX40" s="700"/>
      <c r="AY40" s="701"/>
      <c r="AZ40" s="636" t="s">
        <v>233</v>
      </c>
      <c r="BA40" s="637"/>
      <c r="BB40" s="637"/>
      <c r="BC40" s="637"/>
      <c r="BD40" s="668"/>
      <c r="BE40" s="668"/>
      <c r="BF40" s="691"/>
      <c r="BG40" s="684" t="s">
        <v>352</v>
      </c>
      <c r="BH40" s="685"/>
      <c r="BI40" s="685"/>
      <c r="BJ40" s="685"/>
      <c r="BK40" s="685"/>
      <c r="BL40" s="217"/>
      <c r="BM40" s="634" t="s">
        <v>353</v>
      </c>
      <c r="BN40" s="634"/>
      <c r="BO40" s="634"/>
      <c r="BP40" s="634"/>
      <c r="BQ40" s="634"/>
      <c r="BR40" s="634"/>
      <c r="BS40" s="634"/>
      <c r="BT40" s="634"/>
      <c r="BU40" s="635"/>
      <c r="BV40" s="636">
        <v>99</v>
      </c>
      <c r="BW40" s="637"/>
      <c r="BX40" s="637"/>
      <c r="BY40" s="637"/>
      <c r="BZ40" s="637"/>
      <c r="CA40" s="637"/>
      <c r="CB40" s="646"/>
      <c r="CD40" s="633" t="s">
        <v>354</v>
      </c>
      <c r="CE40" s="634"/>
      <c r="CF40" s="634"/>
      <c r="CG40" s="634"/>
      <c r="CH40" s="634"/>
      <c r="CI40" s="634"/>
      <c r="CJ40" s="634"/>
      <c r="CK40" s="634"/>
      <c r="CL40" s="634"/>
      <c r="CM40" s="634"/>
      <c r="CN40" s="634"/>
      <c r="CO40" s="634"/>
      <c r="CP40" s="634"/>
      <c r="CQ40" s="635"/>
      <c r="CR40" s="636">
        <v>59605</v>
      </c>
      <c r="CS40" s="637"/>
      <c r="CT40" s="637"/>
      <c r="CU40" s="637"/>
      <c r="CV40" s="637"/>
      <c r="CW40" s="637"/>
      <c r="CX40" s="637"/>
      <c r="CY40" s="638"/>
      <c r="CZ40" s="641">
        <v>0.8</v>
      </c>
      <c r="DA40" s="666"/>
      <c r="DB40" s="666"/>
      <c r="DC40" s="670"/>
      <c r="DD40" s="645">
        <v>51705</v>
      </c>
      <c r="DE40" s="637"/>
      <c r="DF40" s="637"/>
      <c r="DG40" s="637"/>
      <c r="DH40" s="637"/>
      <c r="DI40" s="637"/>
      <c r="DJ40" s="637"/>
      <c r="DK40" s="638"/>
      <c r="DL40" s="645">
        <v>49771</v>
      </c>
      <c r="DM40" s="637"/>
      <c r="DN40" s="637"/>
      <c r="DO40" s="637"/>
      <c r="DP40" s="637"/>
      <c r="DQ40" s="637"/>
      <c r="DR40" s="637"/>
      <c r="DS40" s="637"/>
      <c r="DT40" s="637"/>
      <c r="DU40" s="637"/>
      <c r="DV40" s="638"/>
      <c r="DW40" s="641">
        <v>1.2</v>
      </c>
      <c r="DX40" s="666"/>
      <c r="DY40" s="666"/>
      <c r="DZ40" s="666"/>
      <c r="EA40" s="666"/>
      <c r="EB40" s="666"/>
      <c r="EC40" s="667"/>
    </row>
    <row r="41" spans="2:133" ht="11.25" customHeight="1" x14ac:dyDescent="0.15">
      <c r="B41" s="657" t="s">
        <v>355</v>
      </c>
      <c r="C41" s="658"/>
      <c r="D41" s="658"/>
      <c r="E41" s="658"/>
      <c r="F41" s="658"/>
      <c r="G41" s="658"/>
      <c r="H41" s="658"/>
      <c r="I41" s="658"/>
      <c r="J41" s="658"/>
      <c r="K41" s="658"/>
      <c r="L41" s="658"/>
      <c r="M41" s="658"/>
      <c r="N41" s="658"/>
      <c r="O41" s="658"/>
      <c r="P41" s="658"/>
      <c r="Q41" s="659"/>
      <c r="R41" s="708">
        <v>7663635</v>
      </c>
      <c r="S41" s="709"/>
      <c r="T41" s="709"/>
      <c r="U41" s="709"/>
      <c r="V41" s="709"/>
      <c r="W41" s="709"/>
      <c r="X41" s="709"/>
      <c r="Y41" s="713"/>
      <c r="Z41" s="714">
        <v>100</v>
      </c>
      <c r="AA41" s="714"/>
      <c r="AB41" s="714"/>
      <c r="AC41" s="714"/>
      <c r="AD41" s="715">
        <v>4171776</v>
      </c>
      <c r="AE41" s="715"/>
      <c r="AF41" s="715"/>
      <c r="AG41" s="715"/>
      <c r="AH41" s="715"/>
      <c r="AI41" s="715"/>
      <c r="AJ41" s="715"/>
      <c r="AK41" s="715"/>
      <c r="AL41" s="716">
        <v>100</v>
      </c>
      <c r="AM41" s="696"/>
      <c r="AN41" s="696"/>
      <c r="AO41" s="717"/>
      <c r="AQ41" s="699" t="s">
        <v>356</v>
      </c>
      <c r="AR41" s="700"/>
      <c r="AS41" s="700"/>
      <c r="AT41" s="700"/>
      <c r="AU41" s="700"/>
      <c r="AV41" s="700"/>
      <c r="AW41" s="700"/>
      <c r="AX41" s="700"/>
      <c r="AY41" s="701"/>
      <c r="AZ41" s="636">
        <v>168583</v>
      </c>
      <c r="BA41" s="637"/>
      <c r="BB41" s="637"/>
      <c r="BC41" s="637"/>
      <c r="BD41" s="668"/>
      <c r="BE41" s="668"/>
      <c r="BF41" s="691"/>
      <c r="BG41" s="684"/>
      <c r="BH41" s="685"/>
      <c r="BI41" s="685"/>
      <c r="BJ41" s="685"/>
      <c r="BK41" s="685"/>
      <c r="BL41" s="217"/>
      <c r="BM41" s="634" t="s">
        <v>357</v>
      </c>
      <c r="BN41" s="634"/>
      <c r="BO41" s="634"/>
      <c r="BP41" s="634"/>
      <c r="BQ41" s="634"/>
      <c r="BR41" s="634"/>
      <c r="BS41" s="634"/>
      <c r="BT41" s="634"/>
      <c r="BU41" s="635"/>
      <c r="BV41" s="636" t="s">
        <v>233</v>
      </c>
      <c r="BW41" s="637"/>
      <c r="BX41" s="637"/>
      <c r="BY41" s="637"/>
      <c r="BZ41" s="637"/>
      <c r="CA41" s="637"/>
      <c r="CB41" s="646"/>
      <c r="CD41" s="633" t="s">
        <v>358</v>
      </c>
      <c r="CE41" s="634"/>
      <c r="CF41" s="634"/>
      <c r="CG41" s="634"/>
      <c r="CH41" s="634"/>
      <c r="CI41" s="634"/>
      <c r="CJ41" s="634"/>
      <c r="CK41" s="634"/>
      <c r="CL41" s="634"/>
      <c r="CM41" s="634"/>
      <c r="CN41" s="634"/>
      <c r="CO41" s="634"/>
      <c r="CP41" s="634"/>
      <c r="CQ41" s="635"/>
      <c r="CR41" s="636" t="s">
        <v>233</v>
      </c>
      <c r="CS41" s="668"/>
      <c r="CT41" s="668"/>
      <c r="CU41" s="668"/>
      <c r="CV41" s="668"/>
      <c r="CW41" s="668"/>
      <c r="CX41" s="668"/>
      <c r="CY41" s="669"/>
      <c r="CZ41" s="641" t="s">
        <v>233</v>
      </c>
      <c r="DA41" s="666"/>
      <c r="DB41" s="666"/>
      <c r="DC41" s="670"/>
      <c r="DD41" s="645" t="s">
        <v>131</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15">
      <c r="AQ42" s="705" t="s">
        <v>359</v>
      </c>
      <c r="AR42" s="706"/>
      <c r="AS42" s="706"/>
      <c r="AT42" s="706"/>
      <c r="AU42" s="706"/>
      <c r="AV42" s="706"/>
      <c r="AW42" s="706"/>
      <c r="AX42" s="706"/>
      <c r="AY42" s="707"/>
      <c r="AZ42" s="708">
        <v>535491</v>
      </c>
      <c r="BA42" s="709"/>
      <c r="BB42" s="709"/>
      <c r="BC42" s="709"/>
      <c r="BD42" s="695"/>
      <c r="BE42" s="695"/>
      <c r="BF42" s="697"/>
      <c r="BG42" s="686"/>
      <c r="BH42" s="687"/>
      <c r="BI42" s="687"/>
      <c r="BJ42" s="687"/>
      <c r="BK42" s="687"/>
      <c r="BL42" s="218"/>
      <c r="BM42" s="658" t="s">
        <v>360</v>
      </c>
      <c r="BN42" s="658"/>
      <c r="BO42" s="658"/>
      <c r="BP42" s="658"/>
      <c r="BQ42" s="658"/>
      <c r="BR42" s="658"/>
      <c r="BS42" s="658"/>
      <c r="BT42" s="658"/>
      <c r="BU42" s="659"/>
      <c r="BV42" s="708">
        <v>359</v>
      </c>
      <c r="BW42" s="709"/>
      <c r="BX42" s="709"/>
      <c r="BY42" s="709"/>
      <c r="BZ42" s="709"/>
      <c r="CA42" s="709"/>
      <c r="CB42" s="718"/>
      <c r="CD42" s="633" t="s">
        <v>361</v>
      </c>
      <c r="CE42" s="634"/>
      <c r="CF42" s="634"/>
      <c r="CG42" s="634"/>
      <c r="CH42" s="634"/>
      <c r="CI42" s="634"/>
      <c r="CJ42" s="634"/>
      <c r="CK42" s="634"/>
      <c r="CL42" s="634"/>
      <c r="CM42" s="634"/>
      <c r="CN42" s="634"/>
      <c r="CO42" s="634"/>
      <c r="CP42" s="634"/>
      <c r="CQ42" s="635"/>
      <c r="CR42" s="636">
        <v>463262</v>
      </c>
      <c r="CS42" s="668"/>
      <c r="CT42" s="668"/>
      <c r="CU42" s="668"/>
      <c r="CV42" s="668"/>
      <c r="CW42" s="668"/>
      <c r="CX42" s="668"/>
      <c r="CY42" s="669"/>
      <c r="CZ42" s="641">
        <v>6.2</v>
      </c>
      <c r="DA42" s="666"/>
      <c r="DB42" s="666"/>
      <c r="DC42" s="670"/>
      <c r="DD42" s="645">
        <v>95636</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15">
      <c r="B43" s="208" t="s">
        <v>362</v>
      </c>
      <c r="CD43" s="633" t="s">
        <v>363</v>
      </c>
      <c r="CE43" s="634"/>
      <c r="CF43" s="634"/>
      <c r="CG43" s="634"/>
      <c r="CH43" s="634"/>
      <c r="CI43" s="634"/>
      <c r="CJ43" s="634"/>
      <c r="CK43" s="634"/>
      <c r="CL43" s="634"/>
      <c r="CM43" s="634"/>
      <c r="CN43" s="634"/>
      <c r="CO43" s="634"/>
      <c r="CP43" s="634"/>
      <c r="CQ43" s="635"/>
      <c r="CR43" s="636">
        <v>5110</v>
      </c>
      <c r="CS43" s="668"/>
      <c r="CT43" s="668"/>
      <c r="CU43" s="668"/>
      <c r="CV43" s="668"/>
      <c r="CW43" s="668"/>
      <c r="CX43" s="668"/>
      <c r="CY43" s="669"/>
      <c r="CZ43" s="641">
        <v>0.1</v>
      </c>
      <c r="DA43" s="666"/>
      <c r="DB43" s="666"/>
      <c r="DC43" s="670"/>
      <c r="DD43" s="645">
        <v>5110</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15">
      <c r="B44" s="722" t="s">
        <v>364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311</v>
      </c>
      <c r="CE44" s="673"/>
      <c r="CF44" s="633" t="s">
        <v>365</v>
      </c>
      <c r="CG44" s="634"/>
      <c r="CH44" s="634"/>
      <c r="CI44" s="634"/>
      <c r="CJ44" s="634"/>
      <c r="CK44" s="634"/>
      <c r="CL44" s="634"/>
      <c r="CM44" s="634"/>
      <c r="CN44" s="634"/>
      <c r="CO44" s="634"/>
      <c r="CP44" s="634"/>
      <c r="CQ44" s="635"/>
      <c r="CR44" s="636">
        <v>462085</v>
      </c>
      <c r="CS44" s="637"/>
      <c r="CT44" s="637"/>
      <c r="CU44" s="637"/>
      <c r="CV44" s="637"/>
      <c r="CW44" s="637"/>
      <c r="CX44" s="637"/>
      <c r="CY44" s="638"/>
      <c r="CZ44" s="641">
        <v>6.2</v>
      </c>
      <c r="DA44" s="642"/>
      <c r="DB44" s="642"/>
      <c r="DC44" s="648"/>
      <c r="DD44" s="645">
        <v>94459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15">
      <c r="B45" s="722" t="s">
        <v>366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367</v>
      </c>
      <c r="CG45" s="634"/>
      <c r="CH45" s="634"/>
      <c r="CI45" s="634"/>
      <c r="CJ45" s="634"/>
      <c r="CK45" s="634"/>
      <c r="CL45" s="634"/>
      <c r="CM45" s="634"/>
      <c r="CN45" s="634"/>
      <c r="CO45" s="634"/>
      <c r="CP45" s="634"/>
      <c r="CQ45" s="635"/>
      <c r="CR45" s="636">
        <v>88033</v>
      </c>
      <c r="CS45" s="668"/>
      <c r="CT45" s="668"/>
      <c r="CU45" s="668"/>
      <c r="CV45" s="668"/>
      <c r="CW45" s="668"/>
      <c r="CX45" s="668"/>
      <c r="CY45" s="669"/>
      <c r="CZ45" s="641">
        <v>1.2</v>
      </c>
      <c r="DA45" s="666"/>
      <c r="DB45" s="666"/>
      <c r="DC45" s="670"/>
      <c r="DD45" s="645">
        <v>13044</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15">
      <c r="B46" s="219"/>
      <c r="CD46" s="674"/>
      <c r="CE46" s="675"/>
      <c r="CF46" s="633" t="s">
        <v>368</v>
      </c>
      <c r="CG46" s="634"/>
      <c r="CH46" s="634"/>
      <c r="CI46" s="634"/>
      <c r="CJ46" s="634"/>
      <c r="CK46" s="634"/>
      <c r="CL46" s="634"/>
      <c r="CM46" s="634"/>
      <c r="CN46" s="634"/>
      <c r="CO46" s="634"/>
      <c r="CP46" s="634"/>
      <c r="CQ46" s="635"/>
      <c r="CR46" s="636">
        <v>312806</v>
      </c>
      <c r="CS46" s="637"/>
      <c r="CT46" s="637"/>
      <c r="CU46" s="637"/>
      <c r="CV46" s="637"/>
      <c r="CW46" s="637"/>
      <c r="CX46" s="637"/>
      <c r="CY46" s="638"/>
      <c r="CZ46" s="641">
        <v>4.2</v>
      </c>
      <c r="DA46" s="642"/>
      <c r="DB46" s="642"/>
      <c r="DC46" s="648"/>
      <c r="DD46" s="645">
        <v>77090</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15">
      <c r="B47" s="219"/>
      <c r="CD47" s="674"/>
      <c r="CE47" s="675"/>
      <c r="CF47" s="633" t="s">
        <v>369</v>
      </c>
      <c r="CG47" s="634"/>
      <c r="CH47" s="634"/>
      <c r="CI47" s="634"/>
      <c r="CJ47" s="634"/>
      <c r="CK47" s="634"/>
      <c r="CL47" s="634"/>
      <c r="CM47" s="634"/>
      <c r="CN47" s="634"/>
      <c r="CO47" s="634"/>
      <c r="CP47" s="634"/>
      <c r="CQ47" s="635"/>
      <c r="CR47" s="636">
        <v>1177</v>
      </c>
      <c r="CS47" s="668"/>
      <c r="CT47" s="668"/>
      <c r="CU47" s="668"/>
      <c r="CV47" s="668"/>
      <c r="CW47" s="668"/>
      <c r="CX47" s="668"/>
      <c r="CY47" s="669"/>
      <c r="CZ47" s="641">
        <v>0</v>
      </c>
      <c r="DA47" s="666"/>
      <c r="DB47" s="666"/>
      <c r="DC47" s="670"/>
      <c r="DD47" s="645">
        <v>1177</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x14ac:dyDescent="0.15">
      <c r="B48" s="219"/>
      <c r="CD48" s="676"/>
      <c r="CE48" s="677"/>
      <c r="CF48" s="633" t="s">
        <v>370</v>
      </c>
      <c r="CG48" s="634"/>
      <c r="CH48" s="634"/>
      <c r="CI48" s="634"/>
      <c r="CJ48" s="634"/>
      <c r="CK48" s="634"/>
      <c r="CL48" s="634"/>
      <c r="CM48" s="634"/>
      <c r="CN48" s="634"/>
      <c r="CO48" s="634"/>
      <c r="CP48" s="634"/>
      <c r="CQ48" s="635"/>
      <c r="CR48" s="636" t="s">
        <v>131</v>
      </c>
      <c r="CS48" s="637"/>
      <c r="CT48" s="637"/>
      <c r="CU48" s="637"/>
      <c r="CV48" s="637"/>
      <c r="CW48" s="637"/>
      <c r="CX48" s="637"/>
      <c r="CY48" s="638"/>
      <c r="CZ48" s="641" t="s">
        <v>131</v>
      </c>
      <c r="DA48" s="642"/>
      <c r="DB48" s="642"/>
      <c r="DC48" s="648"/>
      <c r="DD48" s="645" t="s">
        <v>233</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15">
      <c r="B49" s="219"/>
      <c r="CD49" s="657" t="s">
        <v>371</v>
      </c>
      <c r="CE49" s="658"/>
      <c r="CF49" s="658"/>
      <c r="CG49" s="658"/>
      <c r="CH49" s="658"/>
      <c r="CI49" s="658"/>
      <c r="CJ49" s="658"/>
      <c r="CK49" s="658"/>
      <c r="CL49" s="658"/>
      <c r="CM49" s="658"/>
      <c r="CN49" s="658"/>
      <c r="CO49" s="658"/>
      <c r="CP49" s="658"/>
      <c r="CQ49" s="659"/>
      <c r="CR49" s="708">
        <v>7487109</v>
      </c>
      <c r="CS49" s="695"/>
      <c r="CT49" s="695"/>
      <c r="CU49" s="695"/>
      <c r="CV49" s="695"/>
      <c r="CW49" s="695"/>
      <c r="CX49" s="695"/>
      <c r="CY49" s="724"/>
      <c r="CZ49" s="716">
        <v>100</v>
      </c>
      <c r="DA49" s="725"/>
      <c r="DB49" s="725"/>
      <c r="DC49" s="726"/>
      <c r="DD49" s="727">
        <v>5499464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dI7Hqa9oHZTczzELx7Q7IfZ1MwUpyP1twYPyIV60uKxbw9xdZlV2WM/aQEo7i3M30LY54U7Ykvw/08NwLIl7TA==" saltValue="OblmPKDQ+kBkjfnDsuQUs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election activeCell="AZ40" sqref="AZ40:BD40"/>
    </sheetView>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34" t="s">
        <v>372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373</v>
      </c>
      <c r="DK2" s="736"/>
      <c r="DL2" s="736"/>
      <c r="DM2" s="736"/>
      <c r="DN2" s="736"/>
      <c r="DO2" s="737"/>
      <c r="DP2" s="222"/>
      <c r="DQ2" s="735" t="s">
        <v>374</v>
      </c>
      <c r="DR2" s="736"/>
      <c r="DS2" s="736"/>
      <c r="DT2" s="736"/>
      <c r="DU2" s="736"/>
      <c r="DV2" s="736"/>
      <c r="DW2" s="736"/>
      <c r="DX2" s="736"/>
      <c r="DY2" s="736"/>
      <c r="DZ2" s="73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
      <c r="A4" s="738" t="s">
        <v>375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15">
      <c r="A5" s="740" t="s">
        <v>377</v>
      </c>
      <c r="B5" s="741"/>
      <c r="C5" s="741"/>
      <c r="D5" s="741"/>
      <c r="E5" s="741"/>
      <c r="F5" s="741"/>
      <c r="G5" s="741"/>
      <c r="H5" s="741"/>
      <c r="I5" s="741"/>
      <c r="J5" s="741"/>
      <c r="K5" s="741"/>
      <c r="L5" s="741"/>
      <c r="M5" s="741"/>
      <c r="N5" s="741"/>
      <c r="O5" s="741"/>
      <c r="P5" s="742"/>
      <c r="Q5" s="746" t="s">
        <v>378</v>
      </c>
      <c r="R5" s="747"/>
      <c r="S5" s="747"/>
      <c r="T5" s="747"/>
      <c r="U5" s="748"/>
      <c r="V5" s="746" t="s">
        <v>379</v>
      </c>
      <c r="W5" s="747"/>
      <c r="X5" s="747"/>
      <c r="Y5" s="747"/>
      <c r="Z5" s="748"/>
      <c r="AA5" s="746" t="s">
        <v>380</v>
      </c>
      <c r="AB5" s="747"/>
      <c r="AC5" s="747"/>
      <c r="AD5" s="747"/>
      <c r="AE5" s="747"/>
      <c r="AF5" s="752" t="s">
        <v>381</v>
      </c>
      <c r="AG5" s="747"/>
      <c r="AH5" s="747"/>
      <c r="AI5" s="747"/>
      <c r="AJ5" s="753"/>
      <c r="AK5" s="747" t="s">
        <v>382</v>
      </c>
      <c r="AL5" s="747"/>
      <c r="AM5" s="747"/>
      <c r="AN5" s="747"/>
      <c r="AO5" s="748"/>
      <c r="AP5" s="746" t="s">
        <v>383</v>
      </c>
      <c r="AQ5" s="747"/>
      <c r="AR5" s="747"/>
      <c r="AS5" s="747"/>
      <c r="AT5" s="748"/>
      <c r="AU5" s="746" t="s">
        <v>384</v>
      </c>
      <c r="AV5" s="747"/>
      <c r="AW5" s="747"/>
      <c r="AX5" s="747"/>
      <c r="AY5" s="753"/>
      <c r="AZ5" s="226"/>
      <c r="BA5" s="226"/>
      <c r="BB5" s="226"/>
      <c r="BC5" s="226"/>
      <c r="BD5" s="226"/>
      <c r="BE5" s="227"/>
      <c r="BF5" s="227"/>
      <c r="BG5" s="227"/>
      <c r="BH5" s="227"/>
      <c r="BI5" s="227"/>
      <c r="BJ5" s="227"/>
      <c r="BK5" s="227"/>
      <c r="BL5" s="227"/>
      <c r="BM5" s="227"/>
      <c r="BN5" s="227"/>
      <c r="BO5" s="227"/>
      <c r="BP5" s="227"/>
      <c r="BQ5" s="740" t="s">
        <v>385</v>
      </c>
      <c r="BR5" s="741"/>
      <c r="BS5" s="741"/>
      <c r="BT5" s="741"/>
      <c r="BU5" s="741"/>
      <c r="BV5" s="741"/>
      <c r="BW5" s="741"/>
      <c r="BX5" s="741"/>
      <c r="BY5" s="741"/>
      <c r="BZ5" s="741"/>
      <c r="CA5" s="741"/>
      <c r="CB5" s="741"/>
      <c r="CC5" s="741"/>
      <c r="CD5" s="741"/>
      <c r="CE5" s="741"/>
      <c r="CF5" s="741"/>
      <c r="CG5" s="742"/>
      <c r="CH5" s="746" t="s">
        <v>386</v>
      </c>
      <c r="CI5" s="747"/>
      <c r="CJ5" s="747"/>
      <c r="CK5" s="747"/>
      <c r="CL5" s="748"/>
      <c r="CM5" s="746" t="s">
        <v>387</v>
      </c>
      <c r="CN5" s="747"/>
      <c r="CO5" s="747"/>
      <c r="CP5" s="747"/>
      <c r="CQ5" s="748"/>
      <c r="CR5" s="746" t="s">
        <v>388</v>
      </c>
      <c r="CS5" s="747"/>
      <c r="CT5" s="747"/>
      <c r="CU5" s="747"/>
      <c r="CV5" s="748"/>
      <c r="CW5" s="746" t="s">
        <v>389</v>
      </c>
      <c r="CX5" s="747"/>
      <c r="CY5" s="747"/>
      <c r="CZ5" s="747"/>
      <c r="DA5" s="748"/>
      <c r="DB5" s="746" t="s">
        <v>390</v>
      </c>
      <c r="DC5" s="747"/>
      <c r="DD5" s="747"/>
      <c r="DE5" s="747"/>
      <c r="DF5" s="748"/>
      <c r="DG5" s="776" t="s">
        <v>391</v>
      </c>
      <c r="DH5" s="777"/>
      <c r="DI5" s="777"/>
      <c r="DJ5" s="777"/>
      <c r="DK5" s="778"/>
      <c r="DL5" s="776" t="s">
        <v>392</v>
      </c>
      <c r="DM5" s="777"/>
      <c r="DN5" s="777"/>
      <c r="DO5" s="777"/>
      <c r="DP5" s="778"/>
      <c r="DQ5" s="746" t="s">
        <v>393</v>
      </c>
      <c r="DR5" s="747"/>
      <c r="DS5" s="747"/>
      <c r="DT5" s="747"/>
      <c r="DU5" s="748"/>
      <c r="DV5" s="746" t="s">
        <v>384</v>
      </c>
      <c r="DW5" s="747"/>
      <c r="DX5" s="747"/>
      <c r="DY5" s="747"/>
      <c r="DZ5" s="753"/>
      <c r="EA5" s="228"/>
    </row>
    <row r="6" spans="1:131" s="229" customFormat="1" ht="26.25" customHeight="1" thickBot="1" x14ac:dyDescent="0.2">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15">
      <c r="A7" s="230">
        <v>1</v>
      </c>
      <c r="B7" s="762" t="s">
        <v>394</v>
      </c>
      <c r="C7" s="763"/>
      <c r="D7" s="763"/>
      <c r="E7" s="763"/>
      <c r="F7" s="763"/>
      <c r="G7" s="763"/>
      <c r="H7" s="763"/>
      <c r="I7" s="763"/>
      <c r="J7" s="763"/>
      <c r="K7" s="763"/>
      <c r="L7" s="763"/>
      <c r="M7" s="763"/>
      <c r="N7" s="763"/>
      <c r="O7" s="763"/>
      <c r="P7" s="764"/>
      <c r="Q7" s="765">
        <v>7664</v>
      </c>
      <c r="R7" s="766"/>
      <c r="S7" s="766"/>
      <c r="T7" s="766"/>
      <c r="U7" s="766"/>
      <c r="V7" s="766">
        <v>7487</v>
      </c>
      <c r="W7" s="766"/>
      <c r="X7" s="766"/>
      <c r="Y7" s="766"/>
      <c r="Z7" s="766"/>
      <c r="AA7" s="766">
        <v>177</v>
      </c>
      <c r="AB7" s="766"/>
      <c r="AC7" s="766"/>
      <c r="AD7" s="766"/>
      <c r="AE7" s="767"/>
      <c r="AF7" s="768">
        <v>176</v>
      </c>
      <c r="AG7" s="769"/>
      <c r="AH7" s="769"/>
      <c r="AI7" s="769"/>
      <c r="AJ7" s="770"/>
      <c r="AK7" s="771">
        <v>90</v>
      </c>
      <c r="AL7" s="772"/>
      <c r="AM7" s="772"/>
      <c r="AN7" s="772"/>
      <c r="AO7" s="772"/>
      <c r="AP7" s="772">
        <v>5451</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589</v>
      </c>
      <c r="BT7" s="760"/>
      <c r="BU7" s="760"/>
      <c r="BV7" s="760"/>
      <c r="BW7" s="760"/>
      <c r="BX7" s="760"/>
      <c r="BY7" s="760"/>
      <c r="BZ7" s="760"/>
      <c r="CA7" s="760"/>
      <c r="CB7" s="760"/>
      <c r="CC7" s="760"/>
      <c r="CD7" s="760"/>
      <c r="CE7" s="760"/>
      <c r="CF7" s="760"/>
      <c r="CG7" s="775"/>
      <c r="CH7" s="756">
        <v>1</v>
      </c>
      <c r="CI7" s="757"/>
      <c r="CJ7" s="757"/>
      <c r="CK7" s="757"/>
      <c r="CL7" s="758"/>
      <c r="CM7" s="756">
        <v>13</v>
      </c>
      <c r="CN7" s="757"/>
      <c r="CO7" s="757"/>
      <c r="CP7" s="757"/>
      <c r="CQ7" s="758"/>
      <c r="CR7" s="756">
        <v>5</v>
      </c>
      <c r="CS7" s="757"/>
      <c r="CT7" s="757"/>
      <c r="CU7" s="757"/>
      <c r="CV7" s="758"/>
      <c r="CW7" s="756" t="s">
        <v>579</v>
      </c>
      <c r="CX7" s="757"/>
      <c r="CY7" s="757"/>
      <c r="CZ7" s="757"/>
      <c r="DA7" s="758"/>
      <c r="DB7" s="756" t="s">
        <v>579</v>
      </c>
      <c r="DC7" s="757"/>
      <c r="DD7" s="757"/>
      <c r="DE7" s="757"/>
      <c r="DF7" s="758"/>
      <c r="DG7" s="756" t="s">
        <v>579</v>
      </c>
      <c r="DH7" s="757"/>
      <c r="DI7" s="757"/>
      <c r="DJ7" s="757"/>
      <c r="DK7" s="758"/>
      <c r="DL7" s="756" t="s">
        <v>579</v>
      </c>
      <c r="DM7" s="757"/>
      <c r="DN7" s="757"/>
      <c r="DO7" s="757"/>
      <c r="DP7" s="758"/>
      <c r="DQ7" s="756" t="s">
        <v>579</v>
      </c>
      <c r="DR7" s="757"/>
      <c r="DS7" s="757"/>
      <c r="DT7" s="757"/>
      <c r="DU7" s="758"/>
      <c r="DV7" s="759"/>
      <c r="DW7" s="760"/>
      <c r="DX7" s="760"/>
      <c r="DY7" s="760"/>
      <c r="DZ7" s="761"/>
      <c r="EA7" s="228"/>
    </row>
    <row r="8" spans="1:131" s="229" customFormat="1" ht="26.25" customHeight="1" x14ac:dyDescent="0.15">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590</v>
      </c>
      <c r="BT8" s="787"/>
      <c r="BU8" s="787"/>
      <c r="BV8" s="787"/>
      <c r="BW8" s="787"/>
      <c r="BX8" s="787"/>
      <c r="BY8" s="787"/>
      <c r="BZ8" s="787"/>
      <c r="CA8" s="787"/>
      <c r="CB8" s="787"/>
      <c r="CC8" s="787"/>
      <c r="CD8" s="787"/>
      <c r="CE8" s="787"/>
      <c r="CF8" s="787"/>
      <c r="CG8" s="788"/>
      <c r="CH8" s="789">
        <v>9</v>
      </c>
      <c r="CI8" s="790"/>
      <c r="CJ8" s="790"/>
      <c r="CK8" s="790"/>
      <c r="CL8" s="791"/>
      <c r="CM8" s="789">
        <v>15</v>
      </c>
      <c r="CN8" s="790"/>
      <c r="CO8" s="790"/>
      <c r="CP8" s="790"/>
      <c r="CQ8" s="791"/>
      <c r="CR8" s="789">
        <v>3</v>
      </c>
      <c r="CS8" s="790"/>
      <c r="CT8" s="790"/>
      <c r="CU8" s="790"/>
      <c r="CV8" s="791"/>
      <c r="CW8" s="789">
        <v>15</v>
      </c>
      <c r="CX8" s="790"/>
      <c r="CY8" s="790"/>
      <c r="CZ8" s="790"/>
      <c r="DA8" s="791"/>
      <c r="DB8" s="789" t="s">
        <v>579</v>
      </c>
      <c r="DC8" s="790"/>
      <c r="DD8" s="790"/>
      <c r="DE8" s="790"/>
      <c r="DF8" s="791"/>
      <c r="DG8" s="789" t="s">
        <v>579</v>
      </c>
      <c r="DH8" s="790"/>
      <c r="DI8" s="790"/>
      <c r="DJ8" s="790"/>
      <c r="DK8" s="791"/>
      <c r="DL8" s="789" t="s">
        <v>579</v>
      </c>
      <c r="DM8" s="790"/>
      <c r="DN8" s="790"/>
      <c r="DO8" s="790"/>
      <c r="DP8" s="791"/>
      <c r="DQ8" s="789" t="s">
        <v>579</v>
      </c>
      <c r="DR8" s="790"/>
      <c r="DS8" s="790"/>
      <c r="DT8" s="790"/>
      <c r="DU8" s="791"/>
      <c r="DV8" s="786"/>
      <c r="DW8" s="787"/>
      <c r="DX8" s="787"/>
      <c r="DY8" s="787"/>
      <c r="DZ8" s="792"/>
      <c r="EA8" s="228"/>
    </row>
    <row r="9" spans="1:131" s="229" customFormat="1" ht="26.25" customHeight="1" x14ac:dyDescent="0.15">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15">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15">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15">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15">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15">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15">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15">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15">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15">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15">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15">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15">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
      <c r="A23" s="234" t="s">
        <v>396</v>
      </c>
      <c r="B23" s="802" t="s">
        <v>397</v>
      </c>
      <c r="C23" s="803"/>
      <c r="D23" s="803"/>
      <c r="E23" s="803"/>
      <c r="F23" s="803"/>
      <c r="G23" s="803"/>
      <c r="H23" s="803"/>
      <c r="I23" s="803"/>
      <c r="J23" s="803"/>
      <c r="K23" s="803"/>
      <c r="L23" s="803"/>
      <c r="M23" s="803"/>
      <c r="N23" s="803"/>
      <c r="O23" s="803"/>
      <c r="P23" s="804"/>
      <c r="Q23" s="805"/>
      <c r="R23" s="806"/>
      <c r="S23" s="806"/>
      <c r="T23" s="806"/>
      <c r="U23" s="806"/>
      <c r="V23" s="806"/>
      <c r="W23" s="806"/>
      <c r="X23" s="806"/>
      <c r="Y23" s="806"/>
      <c r="Z23" s="806"/>
      <c r="AA23" s="806"/>
      <c r="AB23" s="806"/>
      <c r="AC23" s="806"/>
      <c r="AD23" s="806"/>
      <c r="AE23" s="807"/>
      <c r="AF23" s="808">
        <v>176</v>
      </c>
      <c r="AG23" s="806"/>
      <c r="AH23" s="806"/>
      <c r="AI23" s="806"/>
      <c r="AJ23" s="809"/>
      <c r="AK23" s="810"/>
      <c r="AL23" s="811"/>
      <c r="AM23" s="811"/>
      <c r="AN23" s="811"/>
      <c r="AO23" s="811"/>
      <c r="AP23" s="806"/>
      <c r="AQ23" s="806"/>
      <c r="AR23" s="806"/>
      <c r="AS23" s="806"/>
      <c r="AT23" s="806"/>
      <c r="AU23" s="822"/>
      <c r="AV23" s="822"/>
      <c r="AW23" s="822"/>
      <c r="AX23" s="822"/>
      <c r="AY23" s="823"/>
      <c r="AZ23" s="824" t="s">
        <v>131</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15">
      <c r="A24" s="821" t="s">
        <v>398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
      <c r="A25" s="738" t="s">
        <v>399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15">
      <c r="A26" s="740" t="s">
        <v>377</v>
      </c>
      <c r="B26" s="741"/>
      <c r="C26" s="741"/>
      <c r="D26" s="741"/>
      <c r="E26" s="741"/>
      <c r="F26" s="741"/>
      <c r="G26" s="741"/>
      <c r="H26" s="741"/>
      <c r="I26" s="741"/>
      <c r="J26" s="741"/>
      <c r="K26" s="741"/>
      <c r="L26" s="741"/>
      <c r="M26" s="741"/>
      <c r="N26" s="741"/>
      <c r="O26" s="741"/>
      <c r="P26" s="742"/>
      <c r="Q26" s="746" t="s">
        <v>400</v>
      </c>
      <c r="R26" s="747"/>
      <c r="S26" s="747"/>
      <c r="T26" s="747"/>
      <c r="U26" s="748"/>
      <c r="V26" s="746" t="s">
        <v>401</v>
      </c>
      <c r="W26" s="747"/>
      <c r="X26" s="747"/>
      <c r="Y26" s="747"/>
      <c r="Z26" s="748"/>
      <c r="AA26" s="746" t="s">
        <v>402</v>
      </c>
      <c r="AB26" s="747"/>
      <c r="AC26" s="747"/>
      <c r="AD26" s="747"/>
      <c r="AE26" s="747"/>
      <c r="AF26" s="827" t="s">
        <v>403</v>
      </c>
      <c r="AG26" s="828"/>
      <c r="AH26" s="828"/>
      <c r="AI26" s="828"/>
      <c r="AJ26" s="829"/>
      <c r="AK26" s="747" t="s">
        <v>404</v>
      </c>
      <c r="AL26" s="747"/>
      <c r="AM26" s="747"/>
      <c r="AN26" s="747"/>
      <c r="AO26" s="748"/>
      <c r="AP26" s="746" t="s">
        <v>405</v>
      </c>
      <c r="AQ26" s="747"/>
      <c r="AR26" s="747"/>
      <c r="AS26" s="747"/>
      <c r="AT26" s="748"/>
      <c r="AU26" s="746" t="s">
        <v>406</v>
      </c>
      <c r="AV26" s="747"/>
      <c r="AW26" s="747"/>
      <c r="AX26" s="747"/>
      <c r="AY26" s="748"/>
      <c r="AZ26" s="746" t="s">
        <v>407</v>
      </c>
      <c r="BA26" s="747"/>
      <c r="BB26" s="747"/>
      <c r="BC26" s="747"/>
      <c r="BD26" s="748"/>
      <c r="BE26" s="746" t="s">
        <v>384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15">
      <c r="A28" s="236">
        <v>1</v>
      </c>
      <c r="B28" s="762" t="s">
        <v>408</v>
      </c>
      <c r="C28" s="763"/>
      <c r="D28" s="763"/>
      <c r="E28" s="763"/>
      <c r="F28" s="763"/>
      <c r="G28" s="763"/>
      <c r="H28" s="763"/>
      <c r="I28" s="763"/>
      <c r="J28" s="763"/>
      <c r="K28" s="763"/>
      <c r="L28" s="763"/>
      <c r="M28" s="763"/>
      <c r="N28" s="763"/>
      <c r="O28" s="763"/>
      <c r="P28" s="764"/>
      <c r="Q28" s="835">
        <v>1525</v>
      </c>
      <c r="R28" s="836"/>
      <c r="S28" s="836"/>
      <c r="T28" s="836"/>
      <c r="U28" s="836"/>
      <c r="V28" s="836">
        <v>1441</v>
      </c>
      <c r="W28" s="836"/>
      <c r="X28" s="836"/>
      <c r="Y28" s="836"/>
      <c r="Z28" s="836"/>
      <c r="AA28" s="836">
        <v>84</v>
      </c>
      <c r="AB28" s="836"/>
      <c r="AC28" s="836"/>
      <c r="AD28" s="836"/>
      <c r="AE28" s="837"/>
      <c r="AF28" s="838">
        <v>84</v>
      </c>
      <c r="AG28" s="836"/>
      <c r="AH28" s="836"/>
      <c r="AI28" s="836"/>
      <c r="AJ28" s="839"/>
      <c r="AK28" s="840">
        <v>169</v>
      </c>
      <c r="AL28" s="841"/>
      <c r="AM28" s="841"/>
      <c r="AN28" s="841"/>
      <c r="AO28" s="841"/>
      <c r="AP28" s="842" t="s">
        <v>579</v>
      </c>
      <c r="AQ28" s="843"/>
      <c r="AR28" s="843"/>
      <c r="AS28" s="843"/>
      <c r="AT28" s="844"/>
      <c r="AU28" s="842" t="s">
        <v>579</v>
      </c>
      <c r="AV28" s="843"/>
      <c r="AW28" s="843"/>
      <c r="AX28" s="843"/>
      <c r="AY28" s="844"/>
      <c r="AZ28" s="845" t="s">
        <v>579</v>
      </c>
      <c r="BA28" s="845"/>
      <c r="BB28" s="845"/>
      <c r="BC28" s="845"/>
      <c r="BD28" s="845"/>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15">
      <c r="A29" s="236">
        <v>2</v>
      </c>
      <c r="B29" s="793" t="s">
        <v>409</v>
      </c>
      <c r="C29" s="794"/>
      <c r="D29" s="794"/>
      <c r="E29" s="794"/>
      <c r="F29" s="794"/>
      <c r="G29" s="794"/>
      <c r="H29" s="794"/>
      <c r="I29" s="794"/>
      <c r="J29" s="794"/>
      <c r="K29" s="794"/>
      <c r="L29" s="794"/>
      <c r="M29" s="794"/>
      <c r="N29" s="794"/>
      <c r="O29" s="794"/>
      <c r="P29" s="795"/>
      <c r="Q29" s="796">
        <v>1801</v>
      </c>
      <c r="R29" s="797"/>
      <c r="S29" s="797"/>
      <c r="T29" s="797"/>
      <c r="U29" s="797"/>
      <c r="V29" s="797">
        <v>1716</v>
      </c>
      <c r="W29" s="797"/>
      <c r="X29" s="797"/>
      <c r="Y29" s="797"/>
      <c r="Z29" s="797"/>
      <c r="AA29" s="797">
        <v>84</v>
      </c>
      <c r="AB29" s="797"/>
      <c r="AC29" s="797"/>
      <c r="AD29" s="797"/>
      <c r="AE29" s="798"/>
      <c r="AF29" s="799">
        <v>84</v>
      </c>
      <c r="AG29" s="800"/>
      <c r="AH29" s="800"/>
      <c r="AI29" s="800"/>
      <c r="AJ29" s="801"/>
      <c r="AK29" s="848">
        <v>314</v>
      </c>
      <c r="AL29" s="852"/>
      <c r="AM29" s="852"/>
      <c r="AN29" s="852"/>
      <c r="AO29" s="852"/>
      <c r="AP29" s="846" t="s">
        <v>579</v>
      </c>
      <c r="AQ29" s="847"/>
      <c r="AR29" s="847"/>
      <c r="AS29" s="847"/>
      <c r="AT29" s="848"/>
      <c r="AU29" s="846" t="s">
        <v>579</v>
      </c>
      <c r="AV29" s="847"/>
      <c r="AW29" s="847"/>
      <c r="AX29" s="847"/>
      <c r="AY29" s="848"/>
      <c r="AZ29" s="849" t="s">
        <v>579</v>
      </c>
      <c r="BA29" s="849"/>
      <c r="BB29" s="849"/>
      <c r="BC29" s="849"/>
      <c r="BD29" s="849"/>
      <c r="BE29" s="850"/>
      <c r="BF29" s="850"/>
      <c r="BG29" s="850"/>
      <c r="BH29" s="850"/>
      <c r="BI29" s="851"/>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15">
      <c r="A30" s="236">
        <v>3</v>
      </c>
      <c r="B30" s="793" t="s">
        <v>410</v>
      </c>
      <c r="C30" s="794"/>
      <c r="D30" s="794"/>
      <c r="E30" s="794"/>
      <c r="F30" s="794"/>
      <c r="G30" s="794"/>
      <c r="H30" s="794"/>
      <c r="I30" s="794"/>
      <c r="J30" s="794"/>
      <c r="K30" s="794"/>
      <c r="L30" s="794"/>
      <c r="M30" s="794"/>
      <c r="N30" s="794"/>
      <c r="O30" s="794"/>
      <c r="P30" s="795"/>
      <c r="Q30" s="796">
        <v>190</v>
      </c>
      <c r="R30" s="797"/>
      <c r="S30" s="797"/>
      <c r="T30" s="797"/>
      <c r="U30" s="797"/>
      <c r="V30" s="797">
        <v>185</v>
      </c>
      <c r="W30" s="797"/>
      <c r="X30" s="797"/>
      <c r="Y30" s="797"/>
      <c r="Z30" s="797"/>
      <c r="AA30" s="797">
        <v>4</v>
      </c>
      <c r="AB30" s="797"/>
      <c r="AC30" s="797"/>
      <c r="AD30" s="797"/>
      <c r="AE30" s="798"/>
      <c r="AF30" s="799">
        <v>4</v>
      </c>
      <c r="AG30" s="800"/>
      <c r="AH30" s="800"/>
      <c r="AI30" s="800"/>
      <c r="AJ30" s="801"/>
      <c r="AK30" s="848">
        <v>61</v>
      </c>
      <c r="AL30" s="852"/>
      <c r="AM30" s="852"/>
      <c r="AN30" s="852"/>
      <c r="AO30" s="852"/>
      <c r="AP30" s="846" t="s">
        <v>579</v>
      </c>
      <c r="AQ30" s="847"/>
      <c r="AR30" s="847"/>
      <c r="AS30" s="847"/>
      <c r="AT30" s="848"/>
      <c r="AU30" s="846" t="s">
        <v>579</v>
      </c>
      <c r="AV30" s="847"/>
      <c r="AW30" s="847"/>
      <c r="AX30" s="847"/>
      <c r="AY30" s="848"/>
      <c r="AZ30" s="849" t="s">
        <v>579</v>
      </c>
      <c r="BA30" s="849"/>
      <c r="BB30" s="849"/>
      <c r="BC30" s="849"/>
      <c r="BD30" s="849"/>
      <c r="BE30" s="850"/>
      <c r="BF30" s="850"/>
      <c r="BG30" s="850"/>
      <c r="BH30" s="850"/>
      <c r="BI30" s="851"/>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15">
      <c r="A31" s="236">
        <v>4</v>
      </c>
      <c r="B31" s="793" t="s">
        <v>411</v>
      </c>
      <c r="C31" s="794"/>
      <c r="D31" s="794"/>
      <c r="E31" s="794"/>
      <c r="F31" s="794"/>
      <c r="G31" s="794"/>
      <c r="H31" s="794"/>
      <c r="I31" s="794"/>
      <c r="J31" s="794"/>
      <c r="K31" s="794"/>
      <c r="L31" s="794"/>
      <c r="M31" s="794"/>
      <c r="N31" s="794"/>
      <c r="O31" s="794"/>
      <c r="P31" s="795"/>
      <c r="Q31" s="796">
        <v>4</v>
      </c>
      <c r="R31" s="797"/>
      <c r="S31" s="797"/>
      <c r="T31" s="797"/>
      <c r="U31" s="797"/>
      <c r="V31" s="797">
        <v>4</v>
      </c>
      <c r="W31" s="797"/>
      <c r="X31" s="797"/>
      <c r="Y31" s="797"/>
      <c r="Z31" s="797"/>
      <c r="AA31" s="797" t="s">
        <v>579</v>
      </c>
      <c r="AB31" s="797"/>
      <c r="AC31" s="797"/>
      <c r="AD31" s="797"/>
      <c r="AE31" s="798"/>
      <c r="AF31" s="799" t="s">
        <v>131</v>
      </c>
      <c r="AG31" s="800"/>
      <c r="AH31" s="800"/>
      <c r="AI31" s="800"/>
      <c r="AJ31" s="801"/>
      <c r="AK31" s="848">
        <v>3</v>
      </c>
      <c r="AL31" s="852"/>
      <c r="AM31" s="852"/>
      <c r="AN31" s="852"/>
      <c r="AO31" s="852"/>
      <c r="AP31" s="846" t="s">
        <v>579</v>
      </c>
      <c r="AQ31" s="847"/>
      <c r="AR31" s="847"/>
      <c r="AS31" s="847"/>
      <c r="AT31" s="848"/>
      <c r="AU31" s="846" t="s">
        <v>579</v>
      </c>
      <c r="AV31" s="847"/>
      <c r="AW31" s="847"/>
      <c r="AX31" s="847"/>
      <c r="AY31" s="848"/>
      <c r="AZ31" s="849" t="s">
        <v>579</v>
      </c>
      <c r="BA31" s="849"/>
      <c r="BB31" s="849"/>
      <c r="BC31" s="849"/>
      <c r="BD31" s="849"/>
      <c r="BE31" s="850"/>
      <c r="BF31" s="850"/>
      <c r="BG31" s="850"/>
      <c r="BH31" s="850"/>
      <c r="BI31" s="851"/>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15">
      <c r="A32" s="236">
        <v>5</v>
      </c>
      <c r="B32" s="793" t="s">
        <v>412</v>
      </c>
      <c r="C32" s="794"/>
      <c r="D32" s="794"/>
      <c r="E32" s="794"/>
      <c r="F32" s="794"/>
      <c r="G32" s="794"/>
      <c r="H32" s="794"/>
      <c r="I32" s="794"/>
      <c r="J32" s="794"/>
      <c r="K32" s="794"/>
      <c r="L32" s="794"/>
      <c r="M32" s="794"/>
      <c r="N32" s="794"/>
      <c r="O32" s="794"/>
      <c r="P32" s="795"/>
      <c r="Q32" s="796">
        <v>257</v>
      </c>
      <c r="R32" s="797"/>
      <c r="S32" s="797"/>
      <c r="T32" s="797"/>
      <c r="U32" s="797"/>
      <c r="V32" s="797">
        <v>242</v>
      </c>
      <c r="W32" s="797"/>
      <c r="X32" s="797"/>
      <c r="Y32" s="797"/>
      <c r="Z32" s="797"/>
      <c r="AA32" s="797">
        <v>15</v>
      </c>
      <c r="AB32" s="797"/>
      <c r="AC32" s="797"/>
      <c r="AD32" s="797"/>
      <c r="AE32" s="798"/>
      <c r="AF32" s="799">
        <v>276</v>
      </c>
      <c r="AG32" s="800"/>
      <c r="AH32" s="800"/>
      <c r="AI32" s="800"/>
      <c r="AJ32" s="801"/>
      <c r="AK32" s="848">
        <v>7</v>
      </c>
      <c r="AL32" s="852"/>
      <c r="AM32" s="852"/>
      <c r="AN32" s="852"/>
      <c r="AO32" s="852"/>
      <c r="AP32" s="852">
        <v>883</v>
      </c>
      <c r="AQ32" s="852"/>
      <c r="AR32" s="852"/>
      <c r="AS32" s="852"/>
      <c r="AT32" s="852"/>
      <c r="AU32" s="846">
        <v>17</v>
      </c>
      <c r="AV32" s="847"/>
      <c r="AW32" s="847"/>
      <c r="AX32" s="847"/>
      <c r="AY32" s="848"/>
      <c r="AZ32" s="849" t="s">
        <v>579</v>
      </c>
      <c r="BA32" s="849"/>
      <c r="BB32" s="849"/>
      <c r="BC32" s="849"/>
      <c r="BD32" s="849"/>
      <c r="BE32" s="850" t="s">
        <v>413</v>
      </c>
      <c r="BF32" s="850"/>
      <c r="BG32" s="850"/>
      <c r="BH32" s="850"/>
      <c r="BI32" s="851"/>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15">
      <c r="A33" s="236">
        <v>6</v>
      </c>
      <c r="B33" s="793" t="s">
        <v>414</v>
      </c>
      <c r="C33" s="794"/>
      <c r="D33" s="794"/>
      <c r="E33" s="794"/>
      <c r="F33" s="794"/>
      <c r="G33" s="794"/>
      <c r="H33" s="794"/>
      <c r="I33" s="794"/>
      <c r="J33" s="794"/>
      <c r="K33" s="794"/>
      <c r="L33" s="794"/>
      <c r="M33" s="794"/>
      <c r="N33" s="794"/>
      <c r="O33" s="794"/>
      <c r="P33" s="795"/>
      <c r="Q33" s="796">
        <v>30</v>
      </c>
      <c r="R33" s="797"/>
      <c r="S33" s="797"/>
      <c r="T33" s="797"/>
      <c r="U33" s="797"/>
      <c r="V33" s="797">
        <v>30</v>
      </c>
      <c r="W33" s="797"/>
      <c r="X33" s="797"/>
      <c r="Y33" s="797"/>
      <c r="Z33" s="797"/>
      <c r="AA33" s="797">
        <v>0</v>
      </c>
      <c r="AB33" s="797"/>
      <c r="AC33" s="797"/>
      <c r="AD33" s="797"/>
      <c r="AE33" s="798"/>
      <c r="AF33" s="799">
        <v>0</v>
      </c>
      <c r="AG33" s="800"/>
      <c r="AH33" s="800"/>
      <c r="AI33" s="800"/>
      <c r="AJ33" s="801"/>
      <c r="AK33" s="848">
        <v>30</v>
      </c>
      <c r="AL33" s="852"/>
      <c r="AM33" s="852"/>
      <c r="AN33" s="852"/>
      <c r="AO33" s="852"/>
      <c r="AP33" s="852">
        <v>233</v>
      </c>
      <c r="AQ33" s="852"/>
      <c r="AR33" s="852"/>
      <c r="AS33" s="852"/>
      <c r="AT33" s="852"/>
      <c r="AU33" s="852">
        <v>233</v>
      </c>
      <c r="AV33" s="852"/>
      <c r="AW33" s="852"/>
      <c r="AX33" s="852"/>
      <c r="AY33" s="852"/>
      <c r="AZ33" s="849" t="s">
        <v>579</v>
      </c>
      <c r="BA33" s="849"/>
      <c r="BB33" s="849"/>
      <c r="BC33" s="849"/>
      <c r="BD33" s="849"/>
      <c r="BE33" s="850" t="s">
        <v>415</v>
      </c>
      <c r="BF33" s="850"/>
      <c r="BG33" s="850"/>
      <c r="BH33" s="850"/>
      <c r="BI33" s="851"/>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15">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8"/>
      <c r="AL34" s="852"/>
      <c r="AM34" s="852"/>
      <c r="AN34" s="852"/>
      <c r="AO34" s="852"/>
      <c r="AP34" s="852"/>
      <c r="AQ34" s="852"/>
      <c r="AR34" s="852"/>
      <c r="AS34" s="852"/>
      <c r="AT34" s="852"/>
      <c r="AU34" s="852"/>
      <c r="AV34" s="852"/>
      <c r="AW34" s="852"/>
      <c r="AX34" s="852"/>
      <c r="AY34" s="852"/>
      <c r="AZ34" s="849"/>
      <c r="BA34" s="849"/>
      <c r="BB34" s="849"/>
      <c r="BC34" s="849"/>
      <c r="BD34" s="849"/>
      <c r="BE34" s="850"/>
      <c r="BF34" s="850"/>
      <c r="BG34" s="850"/>
      <c r="BH34" s="850"/>
      <c r="BI34" s="851"/>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15">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8"/>
      <c r="AL35" s="852"/>
      <c r="AM35" s="852"/>
      <c r="AN35" s="852"/>
      <c r="AO35" s="852"/>
      <c r="AP35" s="852"/>
      <c r="AQ35" s="852"/>
      <c r="AR35" s="852"/>
      <c r="AS35" s="852"/>
      <c r="AT35" s="852"/>
      <c r="AU35" s="852"/>
      <c r="AV35" s="852"/>
      <c r="AW35" s="852"/>
      <c r="AX35" s="852"/>
      <c r="AY35" s="852"/>
      <c r="AZ35" s="849"/>
      <c r="BA35" s="849"/>
      <c r="BB35" s="849"/>
      <c r="BC35" s="849"/>
      <c r="BD35" s="849"/>
      <c r="BE35" s="850"/>
      <c r="BF35" s="850"/>
      <c r="BG35" s="850"/>
      <c r="BH35" s="850"/>
      <c r="BI35" s="851"/>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15">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8"/>
      <c r="AL36" s="852"/>
      <c r="AM36" s="852"/>
      <c r="AN36" s="852"/>
      <c r="AO36" s="852"/>
      <c r="AP36" s="852"/>
      <c r="AQ36" s="852"/>
      <c r="AR36" s="852"/>
      <c r="AS36" s="852"/>
      <c r="AT36" s="852"/>
      <c r="AU36" s="852"/>
      <c r="AV36" s="852"/>
      <c r="AW36" s="852"/>
      <c r="AX36" s="852"/>
      <c r="AY36" s="852"/>
      <c r="AZ36" s="849"/>
      <c r="BA36" s="849"/>
      <c r="BB36" s="849"/>
      <c r="BC36" s="849"/>
      <c r="BD36" s="849"/>
      <c r="BE36" s="850"/>
      <c r="BF36" s="850"/>
      <c r="BG36" s="850"/>
      <c r="BH36" s="850"/>
      <c r="BI36" s="851"/>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15">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8"/>
      <c r="AL37" s="852"/>
      <c r="AM37" s="852"/>
      <c r="AN37" s="852"/>
      <c r="AO37" s="852"/>
      <c r="AP37" s="852"/>
      <c r="AQ37" s="852"/>
      <c r="AR37" s="852"/>
      <c r="AS37" s="852"/>
      <c r="AT37" s="852"/>
      <c r="AU37" s="852"/>
      <c r="AV37" s="852"/>
      <c r="AW37" s="852"/>
      <c r="AX37" s="852"/>
      <c r="AY37" s="852"/>
      <c r="AZ37" s="849"/>
      <c r="BA37" s="849"/>
      <c r="BB37" s="849"/>
      <c r="BC37" s="849"/>
      <c r="BD37" s="849"/>
      <c r="BE37" s="850"/>
      <c r="BF37" s="850"/>
      <c r="BG37" s="850"/>
      <c r="BH37" s="850"/>
      <c r="BI37" s="851"/>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15">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8"/>
      <c r="AL38" s="852"/>
      <c r="AM38" s="852"/>
      <c r="AN38" s="852"/>
      <c r="AO38" s="852"/>
      <c r="AP38" s="852"/>
      <c r="AQ38" s="852"/>
      <c r="AR38" s="852"/>
      <c r="AS38" s="852"/>
      <c r="AT38" s="852"/>
      <c r="AU38" s="852"/>
      <c r="AV38" s="852"/>
      <c r="AW38" s="852"/>
      <c r="AX38" s="852"/>
      <c r="AY38" s="852"/>
      <c r="AZ38" s="849"/>
      <c r="BA38" s="849"/>
      <c r="BB38" s="849"/>
      <c r="BC38" s="849"/>
      <c r="BD38" s="849"/>
      <c r="BE38" s="850"/>
      <c r="BF38" s="850"/>
      <c r="BG38" s="850"/>
      <c r="BH38" s="850"/>
      <c r="BI38" s="851"/>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15">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8"/>
      <c r="AL39" s="852"/>
      <c r="AM39" s="852"/>
      <c r="AN39" s="852"/>
      <c r="AO39" s="852"/>
      <c r="AP39" s="852"/>
      <c r="AQ39" s="852"/>
      <c r="AR39" s="852"/>
      <c r="AS39" s="852"/>
      <c r="AT39" s="852"/>
      <c r="AU39" s="852"/>
      <c r="AV39" s="852"/>
      <c r="AW39" s="852"/>
      <c r="AX39" s="852"/>
      <c r="AY39" s="852"/>
      <c r="AZ39" s="849"/>
      <c r="BA39" s="849"/>
      <c r="BB39" s="849"/>
      <c r="BC39" s="849"/>
      <c r="BD39" s="849"/>
      <c r="BE39" s="850"/>
      <c r="BF39" s="850"/>
      <c r="BG39" s="850"/>
      <c r="BH39" s="850"/>
      <c r="BI39" s="851"/>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15">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8"/>
      <c r="AL40" s="852"/>
      <c r="AM40" s="852"/>
      <c r="AN40" s="852"/>
      <c r="AO40" s="852"/>
      <c r="AP40" s="852"/>
      <c r="AQ40" s="852"/>
      <c r="AR40" s="852"/>
      <c r="AS40" s="852"/>
      <c r="AT40" s="852"/>
      <c r="AU40" s="852"/>
      <c r="AV40" s="852"/>
      <c r="AW40" s="852"/>
      <c r="AX40" s="852"/>
      <c r="AY40" s="852"/>
      <c r="AZ40" s="849"/>
      <c r="BA40" s="849"/>
      <c r="BB40" s="849"/>
      <c r="BC40" s="849"/>
      <c r="BD40" s="849"/>
      <c r="BE40" s="850"/>
      <c r="BF40" s="850"/>
      <c r="BG40" s="850"/>
      <c r="BH40" s="850"/>
      <c r="BI40" s="851"/>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15">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8"/>
      <c r="AL41" s="852"/>
      <c r="AM41" s="852"/>
      <c r="AN41" s="852"/>
      <c r="AO41" s="852"/>
      <c r="AP41" s="852"/>
      <c r="AQ41" s="852"/>
      <c r="AR41" s="852"/>
      <c r="AS41" s="852"/>
      <c r="AT41" s="852"/>
      <c r="AU41" s="852"/>
      <c r="AV41" s="852"/>
      <c r="AW41" s="852"/>
      <c r="AX41" s="852"/>
      <c r="AY41" s="852"/>
      <c r="AZ41" s="849"/>
      <c r="BA41" s="849"/>
      <c r="BB41" s="849"/>
      <c r="BC41" s="849"/>
      <c r="BD41" s="849"/>
      <c r="BE41" s="850"/>
      <c r="BF41" s="850"/>
      <c r="BG41" s="850"/>
      <c r="BH41" s="850"/>
      <c r="BI41" s="851"/>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15">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8"/>
      <c r="AL42" s="852"/>
      <c r="AM42" s="852"/>
      <c r="AN42" s="852"/>
      <c r="AO42" s="852"/>
      <c r="AP42" s="852"/>
      <c r="AQ42" s="852"/>
      <c r="AR42" s="852"/>
      <c r="AS42" s="852"/>
      <c r="AT42" s="852"/>
      <c r="AU42" s="852"/>
      <c r="AV42" s="852"/>
      <c r="AW42" s="852"/>
      <c r="AX42" s="852"/>
      <c r="AY42" s="852"/>
      <c r="AZ42" s="849"/>
      <c r="BA42" s="849"/>
      <c r="BB42" s="849"/>
      <c r="BC42" s="849"/>
      <c r="BD42" s="849"/>
      <c r="BE42" s="850"/>
      <c r="BF42" s="850"/>
      <c r="BG42" s="850"/>
      <c r="BH42" s="850"/>
      <c r="BI42" s="851"/>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15">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8"/>
      <c r="AL43" s="852"/>
      <c r="AM43" s="852"/>
      <c r="AN43" s="852"/>
      <c r="AO43" s="852"/>
      <c r="AP43" s="852"/>
      <c r="AQ43" s="852"/>
      <c r="AR43" s="852"/>
      <c r="AS43" s="852"/>
      <c r="AT43" s="852"/>
      <c r="AU43" s="852"/>
      <c r="AV43" s="852"/>
      <c r="AW43" s="852"/>
      <c r="AX43" s="852"/>
      <c r="AY43" s="852"/>
      <c r="AZ43" s="849"/>
      <c r="BA43" s="849"/>
      <c r="BB43" s="849"/>
      <c r="BC43" s="849"/>
      <c r="BD43" s="849"/>
      <c r="BE43" s="850"/>
      <c r="BF43" s="850"/>
      <c r="BG43" s="850"/>
      <c r="BH43" s="850"/>
      <c r="BI43" s="851"/>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15">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8"/>
      <c r="AL44" s="852"/>
      <c r="AM44" s="852"/>
      <c r="AN44" s="852"/>
      <c r="AO44" s="852"/>
      <c r="AP44" s="852"/>
      <c r="AQ44" s="852"/>
      <c r="AR44" s="852"/>
      <c r="AS44" s="852"/>
      <c r="AT44" s="852"/>
      <c r="AU44" s="852"/>
      <c r="AV44" s="852"/>
      <c r="AW44" s="852"/>
      <c r="AX44" s="852"/>
      <c r="AY44" s="852"/>
      <c r="AZ44" s="849"/>
      <c r="BA44" s="849"/>
      <c r="BB44" s="849"/>
      <c r="BC44" s="849"/>
      <c r="BD44" s="849"/>
      <c r="BE44" s="850"/>
      <c r="BF44" s="850"/>
      <c r="BG44" s="850"/>
      <c r="BH44" s="850"/>
      <c r="BI44" s="851"/>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15">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8"/>
      <c r="AL45" s="852"/>
      <c r="AM45" s="852"/>
      <c r="AN45" s="852"/>
      <c r="AO45" s="852"/>
      <c r="AP45" s="852"/>
      <c r="AQ45" s="852"/>
      <c r="AR45" s="852"/>
      <c r="AS45" s="852"/>
      <c r="AT45" s="852"/>
      <c r="AU45" s="852"/>
      <c r="AV45" s="852"/>
      <c r="AW45" s="852"/>
      <c r="AX45" s="852"/>
      <c r="AY45" s="852"/>
      <c r="AZ45" s="849"/>
      <c r="BA45" s="849"/>
      <c r="BB45" s="849"/>
      <c r="BC45" s="849"/>
      <c r="BD45" s="849"/>
      <c r="BE45" s="850"/>
      <c r="BF45" s="850"/>
      <c r="BG45" s="850"/>
      <c r="BH45" s="850"/>
      <c r="BI45" s="851"/>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15">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8"/>
      <c r="AL46" s="852"/>
      <c r="AM46" s="852"/>
      <c r="AN46" s="852"/>
      <c r="AO46" s="852"/>
      <c r="AP46" s="852"/>
      <c r="AQ46" s="852"/>
      <c r="AR46" s="852"/>
      <c r="AS46" s="852"/>
      <c r="AT46" s="852"/>
      <c r="AU46" s="852"/>
      <c r="AV46" s="852"/>
      <c r="AW46" s="852"/>
      <c r="AX46" s="852"/>
      <c r="AY46" s="852"/>
      <c r="AZ46" s="849"/>
      <c r="BA46" s="849"/>
      <c r="BB46" s="849"/>
      <c r="BC46" s="849"/>
      <c r="BD46" s="849"/>
      <c r="BE46" s="850"/>
      <c r="BF46" s="850"/>
      <c r="BG46" s="850"/>
      <c r="BH46" s="850"/>
      <c r="BI46" s="851"/>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15">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8"/>
      <c r="AL47" s="852"/>
      <c r="AM47" s="852"/>
      <c r="AN47" s="852"/>
      <c r="AO47" s="852"/>
      <c r="AP47" s="852"/>
      <c r="AQ47" s="852"/>
      <c r="AR47" s="852"/>
      <c r="AS47" s="852"/>
      <c r="AT47" s="852"/>
      <c r="AU47" s="852"/>
      <c r="AV47" s="852"/>
      <c r="AW47" s="852"/>
      <c r="AX47" s="852"/>
      <c r="AY47" s="852"/>
      <c r="AZ47" s="849"/>
      <c r="BA47" s="849"/>
      <c r="BB47" s="849"/>
      <c r="BC47" s="849"/>
      <c r="BD47" s="849"/>
      <c r="BE47" s="850"/>
      <c r="BF47" s="850"/>
      <c r="BG47" s="850"/>
      <c r="BH47" s="850"/>
      <c r="BI47" s="851"/>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15">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8"/>
      <c r="AL48" s="852"/>
      <c r="AM48" s="852"/>
      <c r="AN48" s="852"/>
      <c r="AO48" s="852"/>
      <c r="AP48" s="852"/>
      <c r="AQ48" s="852"/>
      <c r="AR48" s="852"/>
      <c r="AS48" s="852"/>
      <c r="AT48" s="852"/>
      <c r="AU48" s="852"/>
      <c r="AV48" s="852"/>
      <c r="AW48" s="852"/>
      <c r="AX48" s="852"/>
      <c r="AY48" s="852"/>
      <c r="AZ48" s="849"/>
      <c r="BA48" s="849"/>
      <c r="BB48" s="849"/>
      <c r="BC48" s="849"/>
      <c r="BD48" s="849"/>
      <c r="BE48" s="850"/>
      <c r="BF48" s="850"/>
      <c r="BG48" s="850"/>
      <c r="BH48" s="850"/>
      <c r="BI48" s="851"/>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15">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8"/>
      <c r="AL49" s="852"/>
      <c r="AM49" s="852"/>
      <c r="AN49" s="852"/>
      <c r="AO49" s="852"/>
      <c r="AP49" s="852"/>
      <c r="AQ49" s="852"/>
      <c r="AR49" s="852"/>
      <c r="AS49" s="852"/>
      <c r="AT49" s="852"/>
      <c r="AU49" s="852"/>
      <c r="AV49" s="852"/>
      <c r="AW49" s="852"/>
      <c r="AX49" s="852"/>
      <c r="AY49" s="852"/>
      <c r="AZ49" s="849"/>
      <c r="BA49" s="849"/>
      <c r="BB49" s="849"/>
      <c r="BC49" s="849"/>
      <c r="BD49" s="849"/>
      <c r="BE49" s="850"/>
      <c r="BF49" s="850"/>
      <c r="BG49" s="850"/>
      <c r="BH49" s="850"/>
      <c r="BI49" s="851"/>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15">
      <c r="A50" s="232">
        <v>23</v>
      </c>
      <c r="B50" s="793"/>
      <c r="C50" s="794"/>
      <c r="D50" s="794"/>
      <c r="E50" s="794"/>
      <c r="F50" s="794"/>
      <c r="G50" s="794"/>
      <c r="H50" s="794"/>
      <c r="I50" s="794"/>
      <c r="J50" s="794"/>
      <c r="K50" s="794"/>
      <c r="L50" s="794"/>
      <c r="M50" s="794"/>
      <c r="N50" s="794"/>
      <c r="O50" s="794"/>
      <c r="P50" s="795"/>
      <c r="Q50" s="853"/>
      <c r="R50" s="854"/>
      <c r="S50" s="854"/>
      <c r="T50" s="854"/>
      <c r="U50" s="854"/>
      <c r="V50" s="854"/>
      <c r="W50" s="854"/>
      <c r="X50" s="854"/>
      <c r="Y50" s="854"/>
      <c r="Z50" s="854"/>
      <c r="AA50" s="854"/>
      <c r="AB50" s="854"/>
      <c r="AC50" s="854"/>
      <c r="AD50" s="854"/>
      <c r="AE50" s="855"/>
      <c r="AF50" s="799"/>
      <c r="AG50" s="800"/>
      <c r="AH50" s="800"/>
      <c r="AI50" s="800"/>
      <c r="AJ50" s="801"/>
      <c r="AK50" s="857"/>
      <c r="AL50" s="854"/>
      <c r="AM50" s="854"/>
      <c r="AN50" s="854"/>
      <c r="AO50" s="854"/>
      <c r="AP50" s="854"/>
      <c r="AQ50" s="854"/>
      <c r="AR50" s="854"/>
      <c r="AS50" s="854"/>
      <c r="AT50" s="854"/>
      <c r="AU50" s="854"/>
      <c r="AV50" s="854"/>
      <c r="AW50" s="854"/>
      <c r="AX50" s="854"/>
      <c r="AY50" s="854"/>
      <c r="AZ50" s="856"/>
      <c r="BA50" s="856"/>
      <c r="BB50" s="856"/>
      <c r="BC50" s="856"/>
      <c r="BD50" s="856"/>
      <c r="BE50" s="850"/>
      <c r="BF50" s="850"/>
      <c r="BG50" s="850"/>
      <c r="BH50" s="850"/>
      <c r="BI50" s="851"/>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15">
      <c r="A51" s="232">
        <v>24</v>
      </c>
      <c r="B51" s="793"/>
      <c r="C51" s="794"/>
      <c r="D51" s="794"/>
      <c r="E51" s="794"/>
      <c r="F51" s="794"/>
      <c r="G51" s="794"/>
      <c r="H51" s="794"/>
      <c r="I51" s="794"/>
      <c r="J51" s="794"/>
      <c r="K51" s="794"/>
      <c r="L51" s="794"/>
      <c r="M51" s="794"/>
      <c r="N51" s="794"/>
      <c r="O51" s="794"/>
      <c r="P51" s="795"/>
      <c r="Q51" s="853"/>
      <c r="R51" s="854"/>
      <c r="S51" s="854"/>
      <c r="T51" s="854"/>
      <c r="U51" s="854"/>
      <c r="V51" s="854"/>
      <c r="W51" s="854"/>
      <c r="X51" s="854"/>
      <c r="Y51" s="854"/>
      <c r="Z51" s="854"/>
      <c r="AA51" s="854"/>
      <c r="AB51" s="854"/>
      <c r="AC51" s="854"/>
      <c r="AD51" s="854"/>
      <c r="AE51" s="855"/>
      <c r="AF51" s="799"/>
      <c r="AG51" s="800"/>
      <c r="AH51" s="800"/>
      <c r="AI51" s="800"/>
      <c r="AJ51" s="801"/>
      <c r="AK51" s="857"/>
      <c r="AL51" s="854"/>
      <c r="AM51" s="854"/>
      <c r="AN51" s="854"/>
      <c r="AO51" s="854"/>
      <c r="AP51" s="854"/>
      <c r="AQ51" s="854"/>
      <c r="AR51" s="854"/>
      <c r="AS51" s="854"/>
      <c r="AT51" s="854"/>
      <c r="AU51" s="854"/>
      <c r="AV51" s="854"/>
      <c r="AW51" s="854"/>
      <c r="AX51" s="854"/>
      <c r="AY51" s="854"/>
      <c r="AZ51" s="856"/>
      <c r="BA51" s="856"/>
      <c r="BB51" s="856"/>
      <c r="BC51" s="856"/>
      <c r="BD51" s="856"/>
      <c r="BE51" s="850"/>
      <c r="BF51" s="850"/>
      <c r="BG51" s="850"/>
      <c r="BH51" s="850"/>
      <c r="BI51" s="851"/>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15">
      <c r="A52" s="232">
        <v>25</v>
      </c>
      <c r="B52" s="793"/>
      <c r="C52" s="794"/>
      <c r="D52" s="794"/>
      <c r="E52" s="794"/>
      <c r="F52" s="794"/>
      <c r="G52" s="794"/>
      <c r="H52" s="794"/>
      <c r="I52" s="794"/>
      <c r="J52" s="794"/>
      <c r="K52" s="794"/>
      <c r="L52" s="794"/>
      <c r="M52" s="794"/>
      <c r="N52" s="794"/>
      <c r="O52" s="794"/>
      <c r="P52" s="795"/>
      <c r="Q52" s="853"/>
      <c r="R52" s="854"/>
      <c r="S52" s="854"/>
      <c r="T52" s="854"/>
      <c r="U52" s="854"/>
      <c r="V52" s="854"/>
      <c r="W52" s="854"/>
      <c r="X52" s="854"/>
      <c r="Y52" s="854"/>
      <c r="Z52" s="854"/>
      <c r="AA52" s="854"/>
      <c r="AB52" s="854"/>
      <c r="AC52" s="854"/>
      <c r="AD52" s="854"/>
      <c r="AE52" s="855"/>
      <c r="AF52" s="799"/>
      <c r="AG52" s="800"/>
      <c r="AH52" s="800"/>
      <c r="AI52" s="800"/>
      <c r="AJ52" s="801"/>
      <c r="AK52" s="857"/>
      <c r="AL52" s="854"/>
      <c r="AM52" s="854"/>
      <c r="AN52" s="854"/>
      <c r="AO52" s="854"/>
      <c r="AP52" s="854"/>
      <c r="AQ52" s="854"/>
      <c r="AR52" s="854"/>
      <c r="AS52" s="854"/>
      <c r="AT52" s="854"/>
      <c r="AU52" s="854"/>
      <c r="AV52" s="854"/>
      <c r="AW52" s="854"/>
      <c r="AX52" s="854"/>
      <c r="AY52" s="854"/>
      <c r="AZ52" s="856"/>
      <c r="BA52" s="856"/>
      <c r="BB52" s="856"/>
      <c r="BC52" s="856"/>
      <c r="BD52" s="856"/>
      <c r="BE52" s="850"/>
      <c r="BF52" s="850"/>
      <c r="BG52" s="850"/>
      <c r="BH52" s="850"/>
      <c r="BI52" s="851"/>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15">
      <c r="A53" s="232">
        <v>26</v>
      </c>
      <c r="B53" s="793"/>
      <c r="C53" s="794"/>
      <c r="D53" s="794"/>
      <c r="E53" s="794"/>
      <c r="F53" s="794"/>
      <c r="G53" s="794"/>
      <c r="H53" s="794"/>
      <c r="I53" s="794"/>
      <c r="J53" s="794"/>
      <c r="K53" s="794"/>
      <c r="L53" s="794"/>
      <c r="M53" s="794"/>
      <c r="N53" s="794"/>
      <c r="O53" s="794"/>
      <c r="P53" s="795"/>
      <c r="Q53" s="853"/>
      <c r="R53" s="854"/>
      <c r="S53" s="854"/>
      <c r="T53" s="854"/>
      <c r="U53" s="854"/>
      <c r="V53" s="854"/>
      <c r="W53" s="854"/>
      <c r="X53" s="854"/>
      <c r="Y53" s="854"/>
      <c r="Z53" s="854"/>
      <c r="AA53" s="854"/>
      <c r="AB53" s="854"/>
      <c r="AC53" s="854"/>
      <c r="AD53" s="854"/>
      <c r="AE53" s="855"/>
      <c r="AF53" s="799"/>
      <c r="AG53" s="800"/>
      <c r="AH53" s="800"/>
      <c r="AI53" s="800"/>
      <c r="AJ53" s="801"/>
      <c r="AK53" s="857"/>
      <c r="AL53" s="854"/>
      <c r="AM53" s="854"/>
      <c r="AN53" s="854"/>
      <c r="AO53" s="854"/>
      <c r="AP53" s="854"/>
      <c r="AQ53" s="854"/>
      <c r="AR53" s="854"/>
      <c r="AS53" s="854"/>
      <c r="AT53" s="854"/>
      <c r="AU53" s="854"/>
      <c r="AV53" s="854"/>
      <c r="AW53" s="854"/>
      <c r="AX53" s="854"/>
      <c r="AY53" s="854"/>
      <c r="AZ53" s="856"/>
      <c r="BA53" s="856"/>
      <c r="BB53" s="856"/>
      <c r="BC53" s="856"/>
      <c r="BD53" s="856"/>
      <c r="BE53" s="850"/>
      <c r="BF53" s="850"/>
      <c r="BG53" s="850"/>
      <c r="BH53" s="850"/>
      <c r="BI53" s="851"/>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15">
      <c r="A54" s="232">
        <v>27</v>
      </c>
      <c r="B54" s="793"/>
      <c r="C54" s="794"/>
      <c r="D54" s="794"/>
      <c r="E54" s="794"/>
      <c r="F54" s="794"/>
      <c r="G54" s="794"/>
      <c r="H54" s="794"/>
      <c r="I54" s="794"/>
      <c r="J54" s="794"/>
      <c r="K54" s="794"/>
      <c r="L54" s="794"/>
      <c r="M54" s="794"/>
      <c r="N54" s="794"/>
      <c r="O54" s="794"/>
      <c r="P54" s="795"/>
      <c r="Q54" s="853"/>
      <c r="R54" s="854"/>
      <c r="S54" s="854"/>
      <c r="T54" s="854"/>
      <c r="U54" s="854"/>
      <c r="V54" s="854"/>
      <c r="W54" s="854"/>
      <c r="X54" s="854"/>
      <c r="Y54" s="854"/>
      <c r="Z54" s="854"/>
      <c r="AA54" s="854"/>
      <c r="AB54" s="854"/>
      <c r="AC54" s="854"/>
      <c r="AD54" s="854"/>
      <c r="AE54" s="855"/>
      <c r="AF54" s="799"/>
      <c r="AG54" s="800"/>
      <c r="AH54" s="800"/>
      <c r="AI54" s="800"/>
      <c r="AJ54" s="801"/>
      <c r="AK54" s="857"/>
      <c r="AL54" s="854"/>
      <c r="AM54" s="854"/>
      <c r="AN54" s="854"/>
      <c r="AO54" s="854"/>
      <c r="AP54" s="854"/>
      <c r="AQ54" s="854"/>
      <c r="AR54" s="854"/>
      <c r="AS54" s="854"/>
      <c r="AT54" s="854"/>
      <c r="AU54" s="854"/>
      <c r="AV54" s="854"/>
      <c r="AW54" s="854"/>
      <c r="AX54" s="854"/>
      <c r="AY54" s="854"/>
      <c r="AZ54" s="856"/>
      <c r="BA54" s="856"/>
      <c r="BB54" s="856"/>
      <c r="BC54" s="856"/>
      <c r="BD54" s="856"/>
      <c r="BE54" s="850"/>
      <c r="BF54" s="850"/>
      <c r="BG54" s="850"/>
      <c r="BH54" s="850"/>
      <c r="BI54" s="851"/>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15">
      <c r="A55" s="232">
        <v>28</v>
      </c>
      <c r="B55" s="793"/>
      <c r="C55" s="794"/>
      <c r="D55" s="794"/>
      <c r="E55" s="794"/>
      <c r="F55" s="794"/>
      <c r="G55" s="794"/>
      <c r="H55" s="794"/>
      <c r="I55" s="794"/>
      <c r="J55" s="794"/>
      <c r="K55" s="794"/>
      <c r="L55" s="794"/>
      <c r="M55" s="794"/>
      <c r="N55" s="794"/>
      <c r="O55" s="794"/>
      <c r="P55" s="795"/>
      <c r="Q55" s="853"/>
      <c r="R55" s="854"/>
      <c r="S55" s="854"/>
      <c r="T55" s="854"/>
      <c r="U55" s="854"/>
      <c r="V55" s="854"/>
      <c r="W55" s="854"/>
      <c r="X55" s="854"/>
      <c r="Y55" s="854"/>
      <c r="Z55" s="854"/>
      <c r="AA55" s="854"/>
      <c r="AB55" s="854"/>
      <c r="AC55" s="854"/>
      <c r="AD55" s="854"/>
      <c r="AE55" s="855"/>
      <c r="AF55" s="799"/>
      <c r="AG55" s="800"/>
      <c r="AH55" s="800"/>
      <c r="AI55" s="800"/>
      <c r="AJ55" s="801"/>
      <c r="AK55" s="857"/>
      <c r="AL55" s="854"/>
      <c r="AM55" s="854"/>
      <c r="AN55" s="854"/>
      <c r="AO55" s="854"/>
      <c r="AP55" s="854"/>
      <c r="AQ55" s="854"/>
      <c r="AR55" s="854"/>
      <c r="AS55" s="854"/>
      <c r="AT55" s="854"/>
      <c r="AU55" s="854"/>
      <c r="AV55" s="854"/>
      <c r="AW55" s="854"/>
      <c r="AX55" s="854"/>
      <c r="AY55" s="854"/>
      <c r="AZ55" s="856"/>
      <c r="BA55" s="856"/>
      <c r="BB55" s="856"/>
      <c r="BC55" s="856"/>
      <c r="BD55" s="856"/>
      <c r="BE55" s="850"/>
      <c r="BF55" s="850"/>
      <c r="BG55" s="850"/>
      <c r="BH55" s="850"/>
      <c r="BI55" s="851"/>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15">
      <c r="A56" s="232">
        <v>29</v>
      </c>
      <c r="B56" s="793"/>
      <c r="C56" s="794"/>
      <c r="D56" s="794"/>
      <c r="E56" s="794"/>
      <c r="F56" s="794"/>
      <c r="G56" s="794"/>
      <c r="H56" s="794"/>
      <c r="I56" s="794"/>
      <c r="J56" s="794"/>
      <c r="K56" s="794"/>
      <c r="L56" s="794"/>
      <c r="M56" s="794"/>
      <c r="N56" s="794"/>
      <c r="O56" s="794"/>
      <c r="P56" s="795"/>
      <c r="Q56" s="853"/>
      <c r="R56" s="854"/>
      <c r="S56" s="854"/>
      <c r="T56" s="854"/>
      <c r="U56" s="854"/>
      <c r="V56" s="854"/>
      <c r="W56" s="854"/>
      <c r="X56" s="854"/>
      <c r="Y56" s="854"/>
      <c r="Z56" s="854"/>
      <c r="AA56" s="854"/>
      <c r="AB56" s="854"/>
      <c r="AC56" s="854"/>
      <c r="AD56" s="854"/>
      <c r="AE56" s="855"/>
      <c r="AF56" s="799"/>
      <c r="AG56" s="800"/>
      <c r="AH56" s="800"/>
      <c r="AI56" s="800"/>
      <c r="AJ56" s="801"/>
      <c r="AK56" s="857"/>
      <c r="AL56" s="854"/>
      <c r="AM56" s="854"/>
      <c r="AN56" s="854"/>
      <c r="AO56" s="854"/>
      <c r="AP56" s="854"/>
      <c r="AQ56" s="854"/>
      <c r="AR56" s="854"/>
      <c r="AS56" s="854"/>
      <c r="AT56" s="854"/>
      <c r="AU56" s="854"/>
      <c r="AV56" s="854"/>
      <c r="AW56" s="854"/>
      <c r="AX56" s="854"/>
      <c r="AY56" s="854"/>
      <c r="AZ56" s="856"/>
      <c r="BA56" s="856"/>
      <c r="BB56" s="856"/>
      <c r="BC56" s="856"/>
      <c r="BD56" s="856"/>
      <c r="BE56" s="850"/>
      <c r="BF56" s="850"/>
      <c r="BG56" s="850"/>
      <c r="BH56" s="850"/>
      <c r="BI56" s="851"/>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15">
      <c r="A57" s="232">
        <v>30</v>
      </c>
      <c r="B57" s="793"/>
      <c r="C57" s="794"/>
      <c r="D57" s="794"/>
      <c r="E57" s="794"/>
      <c r="F57" s="794"/>
      <c r="G57" s="794"/>
      <c r="H57" s="794"/>
      <c r="I57" s="794"/>
      <c r="J57" s="794"/>
      <c r="K57" s="794"/>
      <c r="L57" s="794"/>
      <c r="M57" s="794"/>
      <c r="N57" s="794"/>
      <c r="O57" s="794"/>
      <c r="P57" s="795"/>
      <c r="Q57" s="853"/>
      <c r="R57" s="854"/>
      <c r="S57" s="854"/>
      <c r="T57" s="854"/>
      <c r="U57" s="854"/>
      <c r="V57" s="854"/>
      <c r="W57" s="854"/>
      <c r="X57" s="854"/>
      <c r="Y57" s="854"/>
      <c r="Z57" s="854"/>
      <c r="AA57" s="854"/>
      <c r="AB57" s="854"/>
      <c r="AC57" s="854"/>
      <c r="AD57" s="854"/>
      <c r="AE57" s="855"/>
      <c r="AF57" s="799"/>
      <c r="AG57" s="800"/>
      <c r="AH57" s="800"/>
      <c r="AI57" s="800"/>
      <c r="AJ57" s="801"/>
      <c r="AK57" s="857"/>
      <c r="AL57" s="854"/>
      <c r="AM57" s="854"/>
      <c r="AN57" s="854"/>
      <c r="AO57" s="854"/>
      <c r="AP57" s="854"/>
      <c r="AQ57" s="854"/>
      <c r="AR57" s="854"/>
      <c r="AS57" s="854"/>
      <c r="AT57" s="854"/>
      <c r="AU57" s="854"/>
      <c r="AV57" s="854"/>
      <c r="AW57" s="854"/>
      <c r="AX57" s="854"/>
      <c r="AY57" s="854"/>
      <c r="AZ57" s="856"/>
      <c r="BA57" s="856"/>
      <c r="BB57" s="856"/>
      <c r="BC57" s="856"/>
      <c r="BD57" s="856"/>
      <c r="BE57" s="850"/>
      <c r="BF57" s="850"/>
      <c r="BG57" s="850"/>
      <c r="BH57" s="850"/>
      <c r="BI57" s="851"/>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15">
      <c r="A58" s="232">
        <v>31</v>
      </c>
      <c r="B58" s="793"/>
      <c r="C58" s="794"/>
      <c r="D58" s="794"/>
      <c r="E58" s="794"/>
      <c r="F58" s="794"/>
      <c r="G58" s="794"/>
      <c r="H58" s="794"/>
      <c r="I58" s="794"/>
      <c r="J58" s="794"/>
      <c r="K58" s="794"/>
      <c r="L58" s="794"/>
      <c r="M58" s="794"/>
      <c r="N58" s="794"/>
      <c r="O58" s="794"/>
      <c r="P58" s="795"/>
      <c r="Q58" s="853"/>
      <c r="R58" s="854"/>
      <c r="S58" s="854"/>
      <c r="T58" s="854"/>
      <c r="U58" s="854"/>
      <c r="V58" s="854"/>
      <c r="W58" s="854"/>
      <c r="X58" s="854"/>
      <c r="Y58" s="854"/>
      <c r="Z58" s="854"/>
      <c r="AA58" s="854"/>
      <c r="AB58" s="854"/>
      <c r="AC58" s="854"/>
      <c r="AD58" s="854"/>
      <c r="AE58" s="855"/>
      <c r="AF58" s="799"/>
      <c r="AG58" s="800"/>
      <c r="AH58" s="800"/>
      <c r="AI58" s="800"/>
      <c r="AJ58" s="801"/>
      <c r="AK58" s="857"/>
      <c r="AL58" s="854"/>
      <c r="AM58" s="854"/>
      <c r="AN58" s="854"/>
      <c r="AO58" s="854"/>
      <c r="AP58" s="854"/>
      <c r="AQ58" s="854"/>
      <c r="AR58" s="854"/>
      <c r="AS58" s="854"/>
      <c r="AT58" s="854"/>
      <c r="AU58" s="854"/>
      <c r="AV58" s="854"/>
      <c r="AW58" s="854"/>
      <c r="AX58" s="854"/>
      <c r="AY58" s="854"/>
      <c r="AZ58" s="856"/>
      <c r="BA58" s="856"/>
      <c r="BB58" s="856"/>
      <c r="BC58" s="856"/>
      <c r="BD58" s="856"/>
      <c r="BE58" s="850"/>
      <c r="BF58" s="850"/>
      <c r="BG58" s="850"/>
      <c r="BH58" s="850"/>
      <c r="BI58" s="851"/>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15">
      <c r="A59" s="232">
        <v>32</v>
      </c>
      <c r="B59" s="793"/>
      <c r="C59" s="794"/>
      <c r="D59" s="794"/>
      <c r="E59" s="794"/>
      <c r="F59" s="794"/>
      <c r="G59" s="794"/>
      <c r="H59" s="794"/>
      <c r="I59" s="794"/>
      <c r="J59" s="794"/>
      <c r="K59" s="794"/>
      <c r="L59" s="794"/>
      <c r="M59" s="794"/>
      <c r="N59" s="794"/>
      <c r="O59" s="794"/>
      <c r="P59" s="795"/>
      <c r="Q59" s="853"/>
      <c r="R59" s="854"/>
      <c r="S59" s="854"/>
      <c r="T59" s="854"/>
      <c r="U59" s="854"/>
      <c r="V59" s="854"/>
      <c r="W59" s="854"/>
      <c r="X59" s="854"/>
      <c r="Y59" s="854"/>
      <c r="Z59" s="854"/>
      <c r="AA59" s="854"/>
      <c r="AB59" s="854"/>
      <c r="AC59" s="854"/>
      <c r="AD59" s="854"/>
      <c r="AE59" s="855"/>
      <c r="AF59" s="799"/>
      <c r="AG59" s="800"/>
      <c r="AH59" s="800"/>
      <c r="AI59" s="800"/>
      <c r="AJ59" s="801"/>
      <c r="AK59" s="857"/>
      <c r="AL59" s="854"/>
      <c r="AM59" s="854"/>
      <c r="AN59" s="854"/>
      <c r="AO59" s="854"/>
      <c r="AP59" s="854"/>
      <c r="AQ59" s="854"/>
      <c r="AR59" s="854"/>
      <c r="AS59" s="854"/>
      <c r="AT59" s="854"/>
      <c r="AU59" s="854"/>
      <c r="AV59" s="854"/>
      <c r="AW59" s="854"/>
      <c r="AX59" s="854"/>
      <c r="AY59" s="854"/>
      <c r="AZ59" s="856"/>
      <c r="BA59" s="856"/>
      <c r="BB59" s="856"/>
      <c r="BC59" s="856"/>
      <c r="BD59" s="856"/>
      <c r="BE59" s="850"/>
      <c r="BF59" s="850"/>
      <c r="BG59" s="850"/>
      <c r="BH59" s="850"/>
      <c r="BI59" s="851"/>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15">
      <c r="A60" s="232">
        <v>33</v>
      </c>
      <c r="B60" s="793"/>
      <c r="C60" s="794"/>
      <c r="D60" s="794"/>
      <c r="E60" s="794"/>
      <c r="F60" s="794"/>
      <c r="G60" s="794"/>
      <c r="H60" s="794"/>
      <c r="I60" s="794"/>
      <c r="J60" s="794"/>
      <c r="K60" s="794"/>
      <c r="L60" s="794"/>
      <c r="M60" s="794"/>
      <c r="N60" s="794"/>
      <c r="O60" s="794"/>
      <c r="P60" s="795"/>
      <c r="Q60" s="853"/>
      <c r="R60" s="854"/>
      <c r="S60" s="854"/>
      <c r="T60" s="854"/>
      <c r="U60" s="854"/>
      <c r="V60" s="854"/>
      <c r="W60" s="854"/>
      <c r="X60" s="854"/>
      <c r="Y60" s="854"/>
      <c r="Z60" s="854"/>
      <c r="AA60" s="854"/>
      <c r="AB60" s="854"/>
      <c r="AC60" s="854"/>
      <c r="AD60" s="854"/>
      <c r="AE60" s="855"/>
      <c r="AF60" s="799"/>
      <c r="AG60" s="800"/>
      <c r="AH60" s="800"/>
      <c r="AI60" s="800"/>
      <c r="AJ60" s="801"/>
      <c r="AK60" s="857"/>
      <c r="AL60" s="854"/>
      <c r="AM60" s="854"/>
      <c r="AN60" s="854"/>
      <c r="AO60" s="854"/>
      <c r="AP60" s="854"/>
      <c r="AQ60" s="854"/>
      <c r="AR60" s="854"/>
      <c r="AS60" s="854"/>
      <c r="AT60" s="854"/>
      <c r="AU60" s="854"/>
      <c r="AV60" s="854"/>
      <c r="AW60" s="854"/>
      <c r="AX60" s="854"/>
      <c r="AY60" s="854"/>
      <c r="AZ60" s="856"/>
      <c r="BA60" s="856"/>
      <c r="BB60" s="856"/>
      <c r="BC60" s="856"/>
      <c r="BD60" s="856"/>
      <c r="BE60" s="850"/>
      <c r="BF60" s="850"/>
      <c r="BG60" s="850"/>
      <c r="BH60" s="850"/>
      <c r="BI60" s="851"/>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
      <c r="A61" s="232">
        <v>34</v>
      </c>
      <c r="B61" s="793"/>
      <c r="C61" s="794"/>
      <c r="D61" s="794"/>
      <c r="E61" s="794"/>
      <c r="F61" s="794"/>
      <c r="G61" s="794"/>
      <c r="H61" s="794"/>
      <c r="I61" s="794"/>
      <c r="J61" s="794"/>
      <c r="K61" s="794"/>
      <c r="L61" s="794"/>
      <c r="M61" s="794"/>
      <c r="N61" s="794"/>
      <c r="O61" s="794"/>
      <c r="P61" s="795"/>
      <c r="Q61" s="853"/>
      <c r="R61" s="854"/>
      <c r="S61" s="854"/>
      <c r="T61" s="854"/>
      <c r="U61" s="854"/>
      <c r="V61" s="854"/>
      <c r="W61" s="854"/>
      <c r="X61" s="854"/>
      <c r="Y61" s="854"/>
      <c r="Z61" s="854"/>
      <c r="AA61" s="854"/>
      <c r="AB61" s="854"/>
      <c r="AC61" s="854"/>
      <c r="AD61" s="854"/>
      <c r="AE61" s="855"/>
      <c r="AF61" s="799"/>
      <c r="AG61" s="800"/>
      <c r="AH61" s="800"/>
      <c r="AI61" s="800"/>
      <c r="AJ61" s="801"/>
      <c r="AK61" s="857"/>
      <c r="AL61" s="854"/>
      <c r="AM61" s="854"/>
      <c r="AN61" s="854"/>
      <c r="AO61" s="854"/>
      <c r="AP61" s="854"/>
      <c r="AQ61" s="854"/>
      <c r="AR61" s="854"/>
      <c r="AS61" s="854"/>
      <c r="AT61" s="854"/>
      <c r="AU61" s="854"/>
      <c r="AV61" s="854"/>
      <c r="AW61" s="854"/>
      <c r="AX61" s="854"/>
      <c r="AY61" s="854"/>
      <c r="AZ61" s="856"/>
      <c r="BA61" s="856"/>
      <c r="BB61" s="856"/>
      <c r="BC61" s="856"/>
      <c r="BD61" s="856"/>
      <c r="BE61" s="850"/>
      <c r="BF61" s="850"/>
      <c r="BG61" s="850"/>
      <c r="BH61" s="850"/>
      <c r="BI61" s="851"/>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15">
      <c r="A62" s="232">
        <v>35</v>
      </c>
      <c r="B62" s="793"/>
      <c r="C62" s="794"/>
      <c r="D62" s="794"/>
      <c r="E62" s="794"/>
      <c r="F62" s="794"/>
      <c r="G62" s="794"/>
      <c r="H62" s="794"/>
      <c r="I62" s="794"/>
      <c r="J62" s="794"/>
      <c r="K62" s="794"/>
      <c r="L62" s="794"/>
      <c r="M62" s="794"/>
      <c r="N62" s="794"/>
      <c r="O62" s="794"/>
      <c r="P62" s="795"/>
      <c r="Q62" s="853"/>
      <c r="R62" s="854"/>
      <c r="S62" s="854"/>
      <c r="T62" s="854"/>
      <c r="U62" s="854"/>
      <c r="V62" s="854"/>
      <c r="W62" s="854"/>
      <c r="X62" s="854"/>
      <c r="Y62" s="854"/>
      <c r="Z62" s="854"/>
      <c r="AA62" s="854"/>
      <c r="AB62" s="854"/>
      <c r="AC62" s="854"/>
      <c r="AD62" s="854"/>
      <c r="AE62" s="855"/>
      <c r="AF62" s="799"/>
      <c r="AG62" s="800"/>
      <c r="AH62" s="800"/>
      <c r="AI62" s="800"/>
      <c r="AJ62" s="801"/>
      <c r="AK62" s="857"/>
      <c r="AL62" s="854"/>
      <c r="AM62" s="854"/>
      <c r="AN62" s="854"/>
      <c r="AO62" s="854"/>
      <c r="AP62" s="854"/>
      <c r="AQ62" s="854"/>
      <c r="AR62" s="854"/>
      <c r="AS62" s="854"/>
      <c r="AT62" s="854"/>
      <c r="AU62" s="854"/>
      <c r="AV62" s="854"/>
      <c r="AW62" s="854"/>
      <c r="AX62" s="854"/>
      <c r="AY62" s="854"/>
      <c r="AZ62" s="856"/>
      <c r="BA62" s="856"/>
      <c r="BB62" s="856"/>
      <c r="BC62" s="856"/>
      <c r="BD62" s="856"/>
      <c r="BE62" s="850"/>
      <c r="BF62" s="850"/>
      <c r="BG62" s="850"/>
      <c r="BH62" s="850"/>
      <c r="BI62" s="851"/>
      <c r="BJ62" s="865" t="s">
        <v>416</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
      <c r="A63" s="234" t="s">
        <v>396</v>
      </c>
      <c r="B63" s="802" t="s">
        <v>417</v>
      </c>
      <c r="C63" s="803"/>
      <c r="D63" s="803"/>
      <c r="E63" s="803"/>
      <c r="F63" s="803"/>
      <c r="G63" s="803"/>
      <c r="H63" s="803"/>
      <c r="I63" s="803"/>
      <c r="J63" s="803"/>
      <c r="K63" s="803"/>
      <c r="L63" s="803"/>
      <c r="M63" s="803"/>
      <c r="N63" s="803"/>
      <c r="O63" s="803"/>
      <c r="P63" s="804"/>
      <c r="Q63" s="858"/>
      <c r="R63" s="859"/>
      <c r="S63" s="859"/>
      <c r="T63" s="859"/>
      <c r="U63" s="859"/>
      <c r="V63" s="859"/>
      <c r="W63" s="859"/>
      <c r="X63" s="859"/>
      <c r="Y63" s="859"/>
      <c r="Z63" s="859"/>
      <c r="AA63" s="859"/>
      <c r="AB63" s="859"/>
      <c r="AC63" s="859"/>
      <c r="AD63" s="859"/>
      <c r="AE63" s="860"/>
      <c r="AF63" s="861">
        <v>448</v>
      </c>
      <c r="AG63" s="862"/>
      <c r="AH63" s="862"/>
      <c r="AI63" s="862"/>
      <c r="AJ63" s="863"/>
      <c r="AK63" s="864"/>
      <c r="AL63" s="859"/>
      <c r="AM63" s="859"/>
      <c r="AN63" s="859"/>
      <c r="AO63" s="859"/>
      <c r="AP63" s="862"/>
      <c r="AQ63" s="862"/>
      <c r="AR63" s="862"/>
      <c r="AS63" s="862"/>
      <c r="AT63" s="862"/>
      <c r="AU63" s="862"/>
      <c r="AV63" s="862"/>
      <c r="AW63" s="862"/>
      <c r="AX63" s="862"/>
      <c r="AY63" s="862"/>
      <c r="AZ63" s="866"/>
      <c r="BA63" s="866"/>
      <c r="BB63" s="866"/>
      <c r="BC63" s="866"/>
      <c r="BD63" s="866"/>
      <c r="BE63" s="867"/>
      <c r="BF63" s="867"/>
      <c r="BG63" s="867"/>
      <c r="BH63" s="867"/>
      <c r="BI63" s="868"/>
      <c r="BJ63" s="869" t="s">
        <v>131</v>
      </c>
      <c r="BK63" s="870"/>
      <c r="BL63" s="870"/>
      <c r="BM63" s="870"/>
      <c r="BN63" s="871"/>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15">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
      <c r="A65" s="226" t="s">
        <v>418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15">
      <c r="A66" s="740" t="s">
        <v>419</v>
      </c>
      <c r="B66" s="741"/>
      <c r="C66" s="741"/>
      <c r="D66" s="741"/>
      <c r="E66" s="741"/>
      <c r="F66" s="741"/>
      <c r="G66" s="741"/>
      <c r="H66" s="741"/>
      <c r="I66" s="741"/>
      <c r="J66" s="741"/>
      <c r="K66" s="741"/>
      <c r="L66" s="741"/>
      <c r="M66" s="741"/>
      <c r="N66" s="741"/>
      <c r="O66" s="741"/>
      <c r="P66" s="742"/>
      <c r="Q66" s="746" t="s">
        <v>400</v>
      </c>
      <c r="R66" s="747"/>
      <c r="S66" s="747"/>
      <c r="T66" s="747"/>
      <c r="U66" s="748"/>
      <c r="V66" s="746" t="s">
        <v>420</v>
      </c>
      <c r="W66" s="747"/>
      <c r="X66" s="747"/>
      <c r="Y66" s="747"/>
      <c r="Z66" s="748"/>
      <c r="AA66" s="746" t="s">
        <v>421</v>
      </c>
      <c r="AB66" s="747"/>
      <c r="AC66" s="747"/>
      <c r="AD66" s="747"/>
      <c r="AE66" s="748"/>
      <c r="AF66" s="872" t="s">
        <v>403</v>
      </c>
      <c r="AG66" s="828"/>
      <c r="AH66" s="828"/>
      <c r="AI66" s="828"/>
      <c r="AJ66" s="873"/>
      <c r="AK66" s="746" t="s">
        <v>422</v>
      </c>
      <c r="AL66" s="741"/>
      <c r="AM66" s="741"/>
      <c r="AN66" s="741"/>
      <c r="AO66" s="742"/>
      <c r="AP66" s="746" t="s">
        <v>405</v>
      </c>
      <c r="AQ66" s="747"/>
      <c r="AR66" s="747"/>
      <c r="AS66" s="747"/>
      <c r="AT66" s="748"/>
      <c r="AU66" s="746" t="s">
        <v>423</v>
      </c>
      <c r="AV66" s="747"/>
      <c r="AW66" s="747"/>
      <c r="AX66" s="747"/>
      <c r="AY66" s="748"/>
      <c r="AZ66" s="746" t="s">
        <v>384</v>
      </c>
      <c r="BA66" s="747"/>
      <c r="BB66" s="747"/>
      <c r="BC66" s="747"/>
      <c r="BD66" s="753"/>
      <c r="BE66" s="235"/>
      <c r="BF66" s="235"/>
      <c r="BG66" s="235"/>
      <c r="BH66" s="235"/>
      <c r="BI66" s="235"/>
      <c r="BJ66" s="235"/>
      <c r="BK66" s="235"/>
      <c r="BL66" s="235"/>
      <c r="BM66" s="235"/>
      <c r="BN66" s="235"/>
      <c r="BO66" s="235"/>
      <c r="BP66" s="235"/>
      <c r="BQ66" s="232">
        <v>60</v>
      </c>
      <c r="BR66" s="237"/>
      <c r="BS66" s="877"/>
      <c r="BT66" s="878"/>
      <c r="BU66" s="878"/>
      <c r="BV66" s="878"/>
      <c r="BW66" s="878"/>
      <c r="BX66" s="878"/>
      <c r="BY66" s="878"/>
      <c r="BZ66" s="878"/>
      <c r="CA66" s="878"/>
      <c r="CB66" s="878"/>
      <c r="CC66" s="878"/>
      <c r="CD66" s="878"/>
      <c r="CE66" s="878"/>
      <c r="CF66" s="878"/>
      <c r="CG66" s="883"/>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224"/>
    </row>
    <row r="67" spans="1:131" ht="26.25" customHeight="1" thickBot="1" x14ac:dyDescent="0.2">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4"/>
      <c r="AG67" s="831"/>
      <c r="AH67" s="831"/>
      <c r="AI67" s="831"/>
      <c r="AJ67" s="875"/>
      <c r="AK67" s="876"/>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7"/>
      <c r="BT67" s="878"/>
      <c r="BU67" s="878"/>
      <c r="BV67" s="878"/>
      <c r="BW67" s="878"/>
      <c r="BX67" s="878"/>
      <c r="BY67" s="878"/>
      <c r="BZ67" s="878"/>
      <c r="CA67" s="878"/>
      <c r="CB67" s="878"/>
      <c r="CC67" s="878"/>
      <c r="CD67" s="878"/>
      <c r="CE67" s="878"/>
      <c r="CF67" s="878"/>
      <c r="CG67" s="883"/>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224"/>
    </row>
    <row r="68" spans="1:131" ht="26.25" customHeight="1" thickTop="1" x14ac:dyDescent="0.15">
      <c r="A68" s="230">
        <v>1</v>
      </c>
      <c r="B68" s="887" t="s">
        <v>580</v>
      </c>
      <c r="C68" s="888"/>
      <c r="D68" s="888"/>
      <c r="E68" s="888"/>
      <c r="F68" s="888"/>
      <c r="G68" s="888"/>
      <c r="H68" s="888"/>
      <c r="I68" s="888"/>
      <c r="J68" s="888"/>
      <c r="K68" s="888"/>
      <c r="L68" s="888"/>
      <c r="M68" s="888"/>
      <c r="N68" s="888"/>
      <c r="O68" s="888"/>
      <c r="P68" s="889"/>
      <c r="Q68" s="890">
        <v>2742</v>
      </c>
      <c r="R68" s="884"/>
      <c r="S68" s="884"/>
      <c r="T68" s="884"/>
      <c r="U68" s="884"/>
      <c r="V68" s="884">
        <v>2684</v>
      </c>
      <c r="W68" s="884"/>
      <c r="X68" s="884"/>
      <c r="Y68" s="884"/>
      <c r="Z68" s="884"/>
      <c r="AA68" s="884">
        <v>59</v>
      </c>
      <c r="AB68" s="884"/>
      <c r="AC68" s="884"/>
      <c r="AD68" s="884"/>
      <c r="AE68" s="884"/>
      <c r="AF68" s="884">
        <v>43</v>
      </c>
      <c r="AG68" s="884"/>
      <c r="AH68" s="884"/>
      <c r="AI68" s="884"/>
      <c r="AJ68" s="884"/>
      <c r="AK68" s="884">
        <v>71</v>
      </c>
      <c r="AL68" s="884"/>
      <c r="AM68" s="884"/>
      <c r="AN68" s="884"/>
      <c r="AO68" s="884"/>
      <c r="AP68" s="884">
        <v>73</v>
      </c>
      <c r="AQ68" s="884"/>
      <c r="AR68" s="884"/>
      <c r="AS68" s="884"/>
      <c r="AT68" s="884"/>
      <c r="AU68" s="884">
        <v>32</v>
      </c>
      <c r="AV68" s="884"/>
      <c r="AW68" s="884"/>
      <c r="AX68" s="884"/>
      <c r="AY68" s="884"/>
      <c r="AZ68" s="885"/>
      <c r="BA68" s="885"/>
      <c r="BB68" s="885"/>
      <c r="BC68" s="885"/>
      <c r="BD68" s="886"/>
      <c r="BE68" s="235"/>
      <c r="BF68" s="235"/>
      <c r="BG68" s="235"/>
      <c r="BH68" s="235"/>
      <c r="BI68" s="235"/>
      <c r="BJ68" s="235"/>
      <c r="BK68" s="235"/>
      <c r="BL68" s="235"/>
      <c r="BM68" s="235"/>
      <c r="BN68" s="235"/>
      <c r="BO68" s="235"/>
      <c r="BP68" s="235"/>
      <c r="BQ68" s="232">
        <v>62</v>
      </c>
      <c r="BR68" s="237"/>
      <c r="BS68" s="877"/>
      <c r="BT68" s="878"/>
      <c r="BU68" s="878"/>
      <c r="BV68" s="878"/>
      <c r="BW68" s="878"/>
      <c r="BX68" s="878"/>
      <c r="BY68" s="878"/>
      <c r="BZ68" s="878"/>
      <c r="CA68" s="878"/>
      <c r="CB68" s="878"/>
      <c r="CC68" s="878"/>
      <c r="CD68" s="878"/>
      <c r="CE68" s="878"/>
      <c r="CF68" s="878"/>
      <c r="CG68" s="883"/>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224"/>
    </row>
    <row r="69" spans="1:131" ht="26.25" customHeight="1" x14ac:dyDescent="0.15">
      <c r="A69" s="232">
        <v>2</v>
      </c>
      <c r="B69" s="891" t="s">
        <v>581</v>
      </c>
      <c r="C69" s="892"/>
      <c r="D69" s="892"/>
      <c r="E69" s="892"/>
      <c r="F69" s="892"/>
      <c r="G69" s="892"/>
      <c r="H69" s="892"/>
      <c r="I69" s="892"/>
      <c r="J69" s="892"/>
      <c r="K69" s="892"/>
      <c r="L69" s="892"/>
      <c r="M69" s="892"/>
      <c r="N69" s="892"/>
      <c r="O69" s="892"/>
      <c r="P69" s="893"/>
      <c r="Q69" s="894">
        <v>2925</v>
      </c>
      <c r="R69" s="852"/>
      <c r="S69" s="852"/>
      <c r="T69" s="852"/>
      <c r="U69" s="852"/>
      <c r="V69" s="852">
        <v>2924</v>
      </c>
      <c r="W69" s="852"/>
      <c r="X69" s="852"/>
      <c r="Y69" s="852"/>
      <c r="Z69" s="852"/>
      <c r="AA69" s="852">
        <v>1</v>
      </c>
      <c r="AB69" s="852"/>
      <c r="AC69" s="852"/>
      <c r="AD69" s="852"/>
      <c r="AE69" s="852"/>
      <c r="AF69" s="852">
        <v>209</v>
      </c>
      <c r="AG69" s="852"/>
      <c r="AH69" s="852"/>
      <c r="AI69" s="852"/>
      <c r="AJ69" s="852"/>
      <c r="AK69" s="852">
        <v>532</v>
      </c>
      <c r="AL69" s="852"/>
      <c r="AM69" s="852"/>
      <c r="AN69" s="852"/>
      <c r="AO69" s="852"/>
      <c r="AP69" s="852">
        <v>160</v>
      </c>
      <c r="AQ69" s="852"/>
      <c r="AR69" s="852"/>
      <c r="AS69" s="852"/>
      <c r="AT69" s="852"/>
      <c r="AU69" s="852">
        <v>83</v>
      </c>
      <c r="AV69" s="852"/>
      <c r="AW69" s="852"/>
      <c r="AX69" s="852"/>
      <c r="AY69" s="852"/>
      <c r="AZ69" s="850"/>
      <c r="BA69" s="850"/>
      <c r="BB69" s="850"/>
      <c r="BC69" s="850"/>
      <c r="BD69" s="851"/>
      <c r="BE69" s="235"/>
      <c r="BF69" s="235"/>
      <c r="BG69" s="235"/>
      <c r="BH69" s="235"/>
      <c r="BI69" s="235"/>
      <c r="BJ69" s="235"/>
      <c r="BK69" s="235"/>
      <c r="BL69" s="235"/>
      <c r="BM69" s="235"/>
      <c r="BN69" s="235"/>
      <c r="BO69" s="235"/>
      <c r="BP69" s="235"/>
      <c r="BQ69" s="232">
        <v>63</v>
      </c>
      <c r="BR69" s="237"/>
      <c r="BS69" s="877"/>
      <c r="BT69" s="878"/>
      <c r="BU69" s="878"/>
      <c r="BV69" s="878"/>
      <c r="BW69" s="878"/>
      <c r="BX69" s="878"/>
      <c r="BY69" s="878"/>
      <c r="BZ69" s="878"/>
      <c r="CA69" s="878"/>
      <c r="CB69" s="878"/>
      <c r="CC69" s="878"/>
      <c r="CD69" s="878"/>
      <c r="CE69" s="878"/>
      <c r="CF69" s="878"/>
      <c r="CG69" s="883"/>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224"/>
    </row>
    <row r="70" spans="1:131" ht="26.25" customHeight="1" x14ac:dyDescent="0.15">
      <c r="A70" s="232">
        <v>3</v>
      </c>
      <c r="B70" s="891" t="s">
        <v>582</v>
      </c>
      <c r="C70" s="892"/>
      <c r="D70" s="892"/>
      <c r="E70" s="892"/>
      <c r="F70" s="892"/>
      <c r="G70" s="892"/>
      <c r="H70" s="892"/>
      <c r="I70" s="892"/>
      <c r="J70" s="892"/>
      <c r="K70" s="892"/>
      <c r="L70" s="892"/>
      <c r="M70" s="892"/>
      <c r="N70" s="892"/>
      <c r="O70" s="892"/>
      <c r="P70" s="893"/>
      <c r="Q70" s="894">
        <v>9943</v>
      </c>
      <c r="R70" s="852"/>
      <c r="S70" s="852"/>
      <c r="T70" s="852"/>
      <c r="U70" s="852"/>
      <c r="V70" s="852">
        <v>8633</v>
      </c>
      <c r="W70" s="852"/>
      <c r="X70" s="852"/>
      <c r="Y70" s="852"/>
      <c r="Z70" s="852"/>
      <c r="AA70" s="852">
        <v>1311</v>
      </c>
      <c r="AB70" s="852"/>
      <c r="AC70" s="852"/>
      <c r="AD70" s="852"/>
      <c r="AE70" s="852"/>
      <c r="AF70" s="852">
        <v>30</v>
      </c>
      <c r="AG70" s="852"/>
      <c r="AH70" s="852"/>
      <c r="AI70" s="852"/>
      <c r="AJ70" s="852"/>
      <c r="AK70" s="852">
        <v>82</v>
      </c>
      <c r="AL70" s="852"/>
      <c r="AM70" s="852"/>
      <c r="AN70" s="852"/>
      <c r="AO70" s="852"/>
      <c r="AP70" s="852">
        <v>2973</v>
      </c>
      <c r="AQ70" s="852"/>
      <c r="AR70" s="852"/>
      <c r="AS70" s="852"/>
      <c r="AT70" s="852"/>
      <c r="AU70" s="852" t="s">
        <v>579</v>
      </c>
      <c r="AV70" s="852"/>
      <c r="AW70" s="852"/>
      <c r="AX70" s="852"/>
      <c r="AY70" s="852"/>
      <c r="AZ70" s="850"/>
      <c r="BA70" s="850"/>
      <c r="BB70" s="850"/>
      <c r="BC70" s="850"/>
      <c r="BD70" s="851"/>
      <c r="BE70" s="235"/>
      <c r="BF70" s="235"/>
      <c r="BG70" s="235"/>
      <c r="BH70" s="235"/>
      <c r="BI70" s="235"/>
      <c r="BJ70" s="235"/>
      <c r="BK70" s="235"/>
      <c r="BL70" s="235"/>
      <c r="BM70" s="235"/>
      <c r="BN70" s="235"/>
      <c r="BO70" s="235"/>
      <c r="BP70" s="235"/>
      <c r="BQ70" s="232">
        <v>64</v>
      </c>
      <c r="BR70" s="237"/>
      <c r="BS70" s="877"/>
      <c r="BT70" s="878"/>
      <c r="BU70" s="878"/>
      <c r="BV70" s="878"/>
      <c r="BW70" s="878"/>
      <c r="BX70" s="878"/>
      <c r="BY70" s="878"/>
      <c r="BZ70" s="878"/>
      <c r="CA70" s="878"/>
      <c r="CB70" s="878"/>
      <c r="CC70" s="878"/>
      <c r="CD70" s="878"/>
      <c r="CE70" s="878"/>
      <c r="CF70" s="878"/>
      <c r="CG70" s="883"/>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224"/>
    </row>
    <row r="71" spans="1:131" ht="26.25" customHeight="1" x14ac:dyDescent="0.15">
      <c r="A71" s="232">
        <v>4</v>
      </c>
      <c r="B71" s="891" t="s">
        <v>583</v>
      </c>
      <c r="C71" s="892"/>
      <c r="D71" s="892"/>
      <c r="E71" s="892"/>
      <c r="F71" s="892"/>
      <c r="G71" s="892"/>
      <c r="H71" s="892"/>
      <c r="I71" s="892"/>
      <c r="J71" s="892"/>
      <c r="K71" s="892"/>
      <c r="L71" s="892"/>
      <c r="M71" s="892"/>
      <c r="N71" s="892"/>
      <c r="O71" s="892"/>
      <c r="P71" s="893"/>
      <c r="Q71" s="894">
        <v>765</v>
      </c>
      <c r="R71" s="852"/>
      <c r="S71" s="852"/>
      <c r="T71" s="852"/>
      <c r="U71" s="852"/>
      <c r="V71" s="852">
        <v>740</v>
      </c>
      <c r="W71" s="852"/>
      <c r="X71" s="852"/>
      <c r="Y71" s="852"/>
      <c r="Z71" s="852"/>
      <c r="AA71" s="852">
        <v>24</v>
      </c>
      <c r="AB71" s="852"/>
      <c r="AC71" s="852"/>
      <c r="AD71" s="852"/>
      <c r="AE71" s="852"/>
      <c r="AF71" s="852">
        <v>24</v>
      </c>
      <c r="AG71" s="852"/>
      <c r="AH71" s="852"/>
      <c r="AI71" s="852"/>
      <c r="AJ71" s="852"/>
      <c r="AK71" s="852">
        <v>24</v>
      </c>
      <c r="AL71" s="852"/>
      <c r="AM71" s="852"/>
      <c r="AN71" s="852"/>
      <c r="AO71" s="852"/>
      <c r="AP71" s="852">
        <v>670</v>
      </c>
      <c r="AQ71" s="852"/>
      <c r="AR71" s="852"/>
      <c r="AS71" s="852"/>
      <c r="AT71" s="852"/>
      <c r="AU71" s="852">
        <v>52</v>
      </c>
      <c r="AV71" s="852"/>
      <c r="AW71" s="852"/>
      <c r="AX71" s="852"/>
      <c r="AY71" s="852"/>
      <c r="AZ71" s="850"/>
      <c r="BA71" s="850"/>
      <c r="BB71" s="850"/>
      <c r="BC71" s="850"/>
      <c r="BD71" s="851"/>
      <c r="BE71" s="235"/>
      <c r="BF71" s="235"/>
      <c r="BG71" s="235"/>
      <c r="BH71" s="235"/>
      <c r="BI71" s="235"/>
      <c r="BJ71" s="235"/>
      <c r="BK71" s="235"/>
      <c r="BL71" s="235"/>
      <c r="BM71" s="235"/>
      <c r="BN71" s="235"/>
      <c r="BO71" s="235"/>
      <c r="BP71" s="235"/>
      <c r="BQ71" s="232">
        <v>65</v>
      </c>
      <c r="BR71" s="237"/>
      <c r="BS71" s="877"/>
      <c r="BT71" s="878"/>
      <c r="BU71" s="878"/>
      <c r="BV71" s="878"/>
      <c r="BW71" s="878"/>
      <c r="BX71" s="878"/>
      <c r="BY71" s="878"/>
      <c r="BZ71" s="878"/>
      <c r="CA71" s="878"/>
      <c r="CB71" s="878"/>
      <c r="CC71" s="878"/>
      <c r="CD71" s="878"/>
      <c r="CE71" s="878"/>
      <c r="CF71" s="878"/>
      <c r="CG71" s="883"/>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224"/>
    </row>
    <row r="72" spans="1:131" ht="26.25" customHeight="1" x14ac:dyDescent="0.15">
      <c r="A72" s="232">
        <v>5</v>
      </c>
      <c r="B72" s="891" t="s">
        <v>584</v>
      </c>
      <c r="C72" s="892"/>
      <c r="D72" s="892"/>
      <c r="E72" s="892"/>
      <c r="F72" s="892"/>
      <c r="G72" s="892"/>
      <c r="H72" s="892"/>
      <c r="I72" s="892"/>
      <c r="J72" s="892"/>
      <c r="K72" s="892"/>
      <c r="L72" s="892"/>
      <c r="M72" s="892"/>
      <c r="N72" s="892"/>
      <c r="O72" s="892"/>
      <c r="P72" s="893"/>
      <c r="Q72" s="894">
        <v>818</v>
      </c>
      <c r="R72" s="852"/>
      <c r="S72" s="852"/>
      <c r="T72" s="852"/>
      <c r="U72" s="852"/>
      <c r="V72" s="852">
        <v>803</v>
      </c>
      <c r="W72" s="852"/>
      <c r="X72" s="852"/>
      <c r="Y72" s="852"/>
      <c r="Z72" s="852"/>
      <c r="AA72" s="852">
        <v>16</v>
      </c>
      <c r="AB72" s="852"/>
      <c r="AC72" s="852"/>
      <c r="AD72" s="852"/>
      <c r="AE72" s="852"/>
      <c r="AF72" s="852">
        <v>16</v>
      </c>
      <c r="AG72" s="852"/>
      <c r="AH72" s="852"/>
      <c r="AI72" s="852"/>
      <c r="AJ72" s="852"/>
      <c r="AK72" s="852">
        <v>32</v>
      </c>
      <c r="AL72" s="852"/>
      <c r="AM72" s="852"/>
      <c r="AN72" s="852"/>
      <c r="AO72" s="852"/>
      <c r="AP72" s="852" t="s">
        <v>579</v>
      </c>
      <c r="AQ72" s="852"/>
      <c r="AR72" s="852"/>
      <c r="AS72" s="852"/>
      <c r="AT72" s="852"/>
      <c r="AU72" s="852" t="s">
        <v>579</v>
      </c>
      <c r="AV72" s="852"/>
      <c r="AW72" s="852"/>
      <c r="AX72" s="852"/>
      <c r="AY72" s="852"/>
      <c r="AZ72" s="850"/>
      <c r="BA72" s="850"/>
      <c r="BB72" s="850"/>
      <c r="BC72" s="850"/>
      <c r="BD72" s="851"/>
      <c r="BE72" s="235"/>
      <c r="BF72" s="235"/>
      <c r="BG72" s="235"/>
      <c r="BH72" s="235"/>
      <c r="BI72" s="235"/>
      <c r="BJ72" s="235"/>
      <c r="BK72" s="235"/>
      <c r="BL72" s="235"/>
      <c r="BM72" s="235"/>
      <c r="BN72" s="235"/>
      <c r="BO72" s="235"/>
      <c r="BP72" s="235"/>
      <c r="BQ72" s="232">
        <v>66</v>
      </c>
      <c r="BR72" s="237"/>
      <c r="BS72" s="877"/>
      <c r="BT72" s="878"/>
      <c r="BU72" s="878"/>
      <c r="BV72" s="878"/>
      <c r="BW72" s="878"/>
      <c r="BX72" s="878"/>
      <c r="BY72" s="878"/>
      <c r="BZ72" s="878"/>
      <c r="CA72" s="878"/>
      <c r="CB72" s="878"/>
      <c r="CC72" s="878"/>
      <c r="CD72" s="878"/>
      <c r="CE72" s="878"/>
      <c r="CF72" s="878"/>
      <c r="CG72" s="883"/>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224"/>
    </row>
    <row r="73" spans="1:131" ht="26.25" customHeight="1" x14ac:dyDescent="0.15">
      <c r="A73" s="232">
        <v>6</v>
      </c>
      <c r="B73" s="891" t="s">
        <v>585</v>
      </c>
      <c r="C73" s="892"/>
      <c r="D73" s="892"/>
      <c r="E73" s="892"/>
      <c r="F73" s="892"/>
      <c r="G73" s="892"/>
      <c r="H73" s="892"/>
      <c r="I73" s="892"/>
      <c r="J73" s="892"/>
      <c r="K73" s="892"/>
      <c r="L73" s="892"/>
      <c r="M73" s="892"/>
      <c r="N73" s="892"/>
      <c r="O73" s="892"/>
      <c r="P73" s="893"/>
      <c r="Q73" s="894">
        <v>7101</v>
      </c>
      <c r="R73" s="852"/>
      <c r="S73" s="852"/>
      <c r="T73" s="852"/>
      <c r="U73" s="852"/>
      <c r="V73" s="852">
        <v>6737</v>
      </c>
      <c r="W73" s="852"/>
      <c r="X73" s="852"/>
      <c r="Y73" s="852"/>
      <c r="Z73" s="852"/>
      <c r="AA73" s="852">
        <v>364</v>
      </c>
      <c r="AB73" s="852"/>
      <c r="AC73" s="852"/>
      <c r="AD73" s="852"/>
      <c r="AE73" s="852"/>
      <c r="AF73" s="852">
        <v>364</v>
      </c>
      <c r="AG73" s="852"/>
      <c r="AH73" s="852"/>
      <c r="AI73" s="852"/>
      <c r="AJ73" s="852"/>
      <c r="AK73" s="852" t="s">
        <v>579</v>
      </c>
      <c r="AL73" s="852"/>
      <c r="AM73" s="852"/>
      <c r="AN73" s="852"/>
      <c r="AO73" s="852"/>
      <c r="AP73" s="852" t="s">
        <v>579</v>
      </c>
      <c r="AQ73" s="852"/>
      <c r="AR73" s="852"/>
      <c r="AS73" s="852"/>
      <c r="AT73" s="852"/>
      <c r="AU73" s="852" t="s">
        <v>579</v>
      </c>
      <c r="AV73" s="852"/>
      <c r="AW73" s="852"/>
      <c r="AX73" s="852"/>
      <c r="AY73" s="852"/>
      <c r="AZ73" s="850"/>
      <c r="BA73" s="850"/>
      <c r="BB73" s="850"/>
      <c r="BC73" s="850"/>
      <c r="BD73" s="851"/>
      <c r="BE73" s="235"/>
      <c r="BF73" s="235"/>
      <c r="BG73" s="235"/>
      <c r="BH73" s="235"/>
      <c r="BI73" s="235"/>
      <c r="BJ73" s="235"/>
      <c r="BK73" s="235"/>
      <c r="BL73" s="235"/>
      <c r="BM73" s="235"/>
      <c r="BN73" s="235"/>
      <c r="BO73" s="235"/>
      <c r="BP73" s="235"/>
      <c r="BQ73" s="232">
        <v>67</v>
      </c>
      <c r="BR73" s="237"/>
      <c r="BS73" s="877"/>
      <c r="BT73" s="878"/>
      <c r="BU73" s="878"/>
      <c r="BV73" s="878"/>
      <c r="BW73" s="878"/>
      <c r="BX73" s="878"/>
      <c r="BY73" s="878"/>
      <c r="BZ73" s="878"/>
      <c r="CA73" s="878"/>
      <c r="CB73" s="878"/>
      <c r="CC73" s="878"/>
      <c r="CD73" s="878"/>
      <c r="CE73" s="878"/>
      <c r="CF73" s="878"/>
      <c r="CG73" s="883"/>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224"/>
    </row>
    <row r="74" spans="1:131" ht="26.25" customHeight="1" x14ac:dyDescent="0.15">
      <c r="A74" s="232">
        <v>7</v>
      </c>
      <c r="B74" s="891" t="s">
        <v>586</v>
      </c>
      <c r="C74" s="892"/>
      <c r="D74" s="892"/>
      <c r="E74" s="892"/>
      <c r="F74" s="892"/>
      <c r="G74" s="892"/>
      <c r="H74" s="892"/>
      <c r="I74" s="892"/>
      <c r="J74" s="892"/>
      <c r="K74" s="892"/>
      <c r="L74" s="892"/>
      <c r="M74" s="892"/>
      <c r="N74" s="892"/>
      <c r="O74" s="892"/>
      <c r="P74" s="893"/>
      <c r="Q74" s="894">
        <v>149</v>
      </c>
      <c r="R74" s="852"/>
      <c r="S74" s="852"/>
      <c r="T74" s="852"/>
      <c r="U74" s="852"/>
      <c r="V74" s="852">
        <v>138</v>
      </c>
      <c r="W74" s="852"/>
      <c r="X74" s="852"/>
      <c r="Y74" s="852"/>
      <c r="Z74" s="852"/>
      <c r="AA74" s="852">
        <v>10</v>
      </c>
      <c r="AB74" s="852"/>
      <c r="AC74" s="852"/>
      <c r="AD74" s="852"/>
      <c r="AE74" s="852"/>
      <c r="AF74" s="852">
        <v>10</v>
      </c>
      <c r="AG74" s="852"/>
      <c r="AH74" s="852"/>
      <c r="AI74" s="852"/>
      <c r="AJ74" s="852"/>
      <c r="AK74" s="852">
        <v>5</v>
      </c>
      <c r="AL74" s="852"/>
      <c r="AM74" s="852"/>
      <c r="AN74" s="852"/>
      <c r="AO74" s="852"/>
      <c r="AP74" s="852" t="s">
        <v>579</v>
      </c>
      <c r="AQ74" s="852"/>
      <c r="AR74" s="852"/>
      <c r="AS74" s="852"/>
      <c r="AT74" s="852"/>
      <c r="AU74" s="852" t="s">
        <v>579</v>
      </c>
      <c r="AV74" s="852"/>
      <c r="AW74" s="852"/>
      <c r="AX74" s="852"/>
      <c r="AY74" s="852"/>
      <c r="AZ74" s="850"/>
      <c r="BA74" s="850"/>
      <c r="BB74" s="850"/>
      <c r="BC74" s="850"/>
      <c r="BD74" s="851"/>
      <c r="BE74" s="235"/>
      <c r="BF74" s="235"/>
      <c r="BG74" s="235"/>
      <c r="BH74" s="235"/>
      <c r="BI74" s="235"/>
      <c r="BJ74" s="235"/>
      <c r="BK74" s="235"/>
      <c r="BL74" s="235"/>
      <c r="BM74" s="235"/>
      <c r="BN74" s="235"/>
      <c r="BO74" s="235"/>
      <c r="BP74" s="235"/>
      <c r="BQ74" s="232">
        <v>68</v>
      </c>
      <c r="BR74" s="237"/>
      <c r="BS74" s="877"/>
      <c r="BT74" s="878"/>
      <c r="BU74" s="878"/>
      <c r="BV74" s="878"/>
      <c r="BW74" s="878"/>
      <c r="BX74" s="878"/>
      <c r="BY74" s="878"/>
      <c r="BZ74" s="878"/>
      <c r="CA74" s="878"/>
      <c r="CB74" s="878"/>
      <c r="CC74" s="878"/>
      <c r="CD74" s="878"/>
      <c r="CE74" s="878"/>
      <c r="CF74" s="878"/>
      <c r="CG74" s="883"/>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224"/>
    </row>
    <row r="75" spans="1:131" ht="26.25" customHeight="1" x14ac:dyDescent="0.15">
      <c r="A75" s="232">
        <v>8</v>
      </c>
      <c r="B75" s="891" t="s">
        <v>587</v>
      </c>
      <c r="C75" s="892"/>
      <c r="D75" s="892"/>
      <c r="E75" s="892"/>
      <c r="F75" s="892"/>
      <c r="G75" s="892"/>
      <c r="H75" s="892"/>
      <c r="I75" s="892"/>
      <c r="J75" s="892"/>
      <c r="K75" s="892"/>
      <c r="L75" s="892"/>
      <c r="M75" s="892"/>
      <c r="N75" s="892"/>
      <c r="O75" s="892"/>
      <c r="P75" s="893"/>
      <c r="Q75" s="895">
        <v>532</v>
      </c>
      <c r="R75" s="847"/>
      <c r="S75" s="847"/>
      <c r="T75" s="847"/>
      <c r="U75" s="848"/>
      <c r="V75" s="846">
        <v>514</v>
      </c>
      <c r="W75" s="847"/>
      <c r="X75" s="847"/>
      <c r="Y75" s="847"/>
      <c r="Z75" s="848"/>
      <c r="AA75" s="846">
        <v>17</v>
      </c>
      <c r="AB75" s="847"/>
      <c r="AC75" s="847"/>
      <c r="AD75" s="847"/>
      <c r="AE75" s="848"/>
      <c r="AF75" s="846">
        <v>17</v>
      </c>
      <c r="AG75" s="847"/>
      <c r="AH75" s="847"/>
      <c r="AI75" s="847"/>
      <c r="AJ75" s="848"/>
      <c r="AK75" s="846">
        <v>9</v>
      </c>
      <c r="AL75" s="847"/>
      <c r="AM75" s="847"/>
      <c r="AN75" s="847"/>
      <c r="AO75" s="848"/>
      <c r="AP75" s="846" t="s">
        <v>579</v>
      </c>
      <c r="AQ75" s="847"/>
      <c r="AR75" s="847"/>
      <c r="AS75" s="847"/>
      <c r="AT75" s="848"/>
      <c r="AU75" s="846" t="s">
        <v>579</v>
      </c>
      <c r="AV75" s="847"/>
      <c r="AW75" s="847"/>
      <c r="AX75" s="847"/>
      <c r="AY75" s="848"/>
      <c r="AZ75" s="850"/>
      <c r="BA75" s="850"/>
      <c r="BB75" s="850"/>
      <c r="BC75" s="850"/>
      <c r="BD75" s="851"/>
      <c r="BE75" s="235"/>
      <c r="BF75" s="235"/>
      <c r="BG75" s="235"/>
      <c r="BH75" s="235"/>
      <c r="BI75" s="235"/>
      <c r="BJ75" s="235"/>
      <c r="BK75" s="235"/>
      <c r="BL75" s="235"/>
      <c r="BM75" s="235"/>
      <c r="BN75" s="235"/>
      <c r="BO75" s="235"/>
      <c r="BP75" s="235"/>
      <c r="BQ75" s="232">
        <v>69</v>
      </c>
      <c r="BR75" s="237"/>
      <c r="BS75" s="877"/>
      <c r="BT75" s="878"/>
      <c r="BU75" s="878"/>
      <c r="BV75" s="878"/>
      <c r="BW75" s="878"/>
      <c r="BX75" s="878"/>
      <c r="BY75" s="878"/>
      <c r="BZ75" s="878"/>
      <c r="CA75" s="878"/>
      <c r="CB75" s="878"/>
      <c r="CC75" s="878"/>
      <c r="CD75" s="878"/>
      <c r="CE75" s="878"/>
      <c r="CF75" s="878"/>
      <c r="CG75" s="883"/>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224"/>
    </row>
    <row r="76" spans="1:131" ht="26.25" customHeight="1" x14ac:dyDescent="0.15">
      <c r="A76" s="232">
        <v>9</v>
      </c>
      <c r="B76" s="891" t="s">
        <v>588</v>
      </c>
      <c r="C76" s="892"/>
      <c r="D76" s="892"/>
      <c r="E76" s="892"/>
      <c r="F76" s="892"/>
      <c r="G76" s="892"/>
      <c r="H76" s="892"/>
      <c r="I76" s="892"/>
      <c r="J76" s="892"/>
      <c r="K76" s="892"/>
      <c r="L76" s="892"/>
      <c r="M76" s="892"/>
      <c r="N76" s="892"/>
      <c r="O76" s="892"/>
      <c r="P76" s="893"/>
      <c r="Q76" s="895">
        <v>170790</v>
      </c>
      <c r="R76" s="847"/>
      <c r="S76" s="847"/>
      <c r="T76" s="847"/>
      <c r="U76" s="848"/>
      <c r="V76" s="846">
        <v>165043</v>
      </c>
      <c r="W76" s="847"/>
      <c r="X76" s="847"/>
      <c r="Y76" s="847"/>
      <c r="Z76" s="848"/>
      <c r="AA76" s="846">
        <v>5747</v>
      </c>
      <c r="AB76" s="847"/>
      <c r="AC76" s="847"/>
      <c r="AD76" s="847"/>
      <c r="AE76" s="848"/>
      <c r="AF76" s="846">
        <v>5743</v>
      </c>
      <c r="AG76" s="847"/>
      <c r="AH76" s="847"/>
      <c r="AI76" s="847"/>
      <c r="AJ76" s="848"/>
      <c r="AK76" s="846">
        <v>6172</v>
      </c>
      <c r="AL76" s="847"/>
      <c r="AM76" s="847"/>
      <c r="AN76" s="847"/>
      <c r="AO76" s="848"/>
      <c r="AP76" s="846" t="s">
        <v>579</v>
      </c>
      <c r="AQ76" s="847"/>
      <c r="AR76" s="847"/>
      <c r="AS76" s="847"/>
      <c r="AT76" s="848"/>
      <c r="AU76" s="846" t="s">
        <v>579</v>
      </c>
      <c r="AV76" s="847"/>
      <c r="AW76" s="847"/>
      <c r="AX76" s="847"/>
      <c r="AY76" s="848"/>
      <c r="AZ76" s="850"/>
      <c r="BA76" s="850"/>
      <c r="BB76" s="850"/>
      <c r="BC76" s="850"/>
      <c r="BD76" s="851"/>
      <c r="BE76" s="235"/>
      <c r="BF76" s="235"/>
      <c r="BG76" s="235"/>
      <c r="BH76" s="235"/>
      <c r="BI76" s="235"/>
      <c r="BJ76" s="235"/>
      <c r="BK76" s="235"/>
      <c r="BL76" s="235"/>
      <c r="BM76" s="235"/>
      <c r="BN76" s="235"/>
      <c r="BO76" s="235"/>
      <c r="BP76" s="235"/>
      <c r="BQ76" s="232">
        <v>70</v>
      </c>
      <c r="BR76" s="237"/>
      <c r="BS76" s="877"/>
      <c r="BT76" s="878"/>
      <c r="BU76" s="878"/>
      <c r="BV76" s="878"/>
      <c r="BW76" s="878"/>
      <c r="BX76" s="878"/>
      <c r="BY76" s="878"/>
      <c r="BZ76" s="878"/>
      <c r="CA76" s="878"/>
      <c r="CB76" s="878"/>
      <c r="CC76" s="878"/>
      <c r="CD76" s="878"/>
      <c r="CE76" s="878"/>
      <c r="CF76" s="878"/>
      <c r="CG76" s="883"/>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224"/>
    </row>
    <row r="77" spans="1:131" ht="26.25" customHeight="1" x14ac:dyDescent="0.15">
      <c r="A77" s="232">
        <v>10</v>
      </c>
      <c r="B77" s="891"/>
      <c r="C77" s="892"/>
      <c r="D77" s="892"/>
      <c r="E77" s="892"/>
      <c r="F77" s="892"/>
      <c r="G77" s="892"/>
      <c r="H77" s="892"/>
      <c r="I77" s="892"/>
      <c r="J77" s="892"/>
      <c r="K77" s="892"/>
      <c r="L77" s="892"/>
      <c r="M77" s="892"/>
      <c r="N77" s="892"/>
      <c r="O77" s="892"/>
      <c r="P77" s="893"/>
      <c r="Q77" s="895"/>
      <c r="R77" s="847"/>
      <c r="S77" s="847"/>
      <c r="T77" s="847"/>
      <c r="U77" s="848"/>
      <c r="V77" s="846"/>
      <c r="W77" s="847"/>
      <c r="X77" s="847"/>
      <c r="Y77" s="847"/>
      <c r="Z77" s="848"/>
      <c r="AA77" s="846"/>
      <c r="AB77" s="847"/>
      <c r="AC77" s="847"/>
      <c r="AD77" s="847"/>
      <c r="AE77" s="848"/>
      <c r="AF77" s="846"/>
      <c r="AG77" s="847"/>
      <c r="AH77" s="847"/>
      <c r="AI77" s="847"/>
      <c r="AJ77" s="848"/>
      <c r="AK77" s="846"/>
      <c r="AL77" s="847"/>
      <c r="AM77" s="847"/>
      <c r="AN77" s="847"/>
      <c r="AO77" s="848"/>
      <c r="AP77" s="846"/>
      <c r="AQ77" s="847"/>
      <c r="AR77" s="847"/>
      <c r="AS77" s="847"/>
      <c r="AT77" s="848"/>
      <c r="AU77" s="846"/>
      <c r="AV77" s="847"/>
      <c r="AW77" s="847"/>
      <c r="AX77" s="847"/>
      <c r="AY77" s="848"/>
      <c r="AZ77" s="850"/>
      <c r="BA77" s="850"/>
      <c r="BB77" s="850"/>
      <c r="BC77" s="850"/>
      <c r="BD77" s="851"/>
      <c r="BE77" s="235"/>
      <c r="BF77" s="235"/>
      <c r="BG77" s="235"/>
      <c r="BH77" s="235"/>
      <c r="BI77" s="235"/>
      <c r="BJ77" s="235"/>
      <c r="BK77" s="235"/>
      <c r="BL77" s="235"/>
      <c r="BM77" s="235"/>
      <c r="BN77" s="235"/>
      <c r="BO77" s="235"/>
      <c r="BP77" s="235"/>
      <c r="BQ77" s="232">
        <v>71</v>
      </c>
      <c r="BR77" s="237"/>
      <c r="BS77" s="877"/>
      <c r="BT77" s="878"/>
      <c r="BU77" s="878"/>
      <c r="BV77" s="878"/>
      <c r="BW77" s="878"/>
      <c r="BX77" s="878"/>
      <c r="BY77" s="878"/>
      <c r="BZ77" s="878"/>
      <c r="CA77" s="878"/>
      <c r="CB77" s="878"/>
      <c r="CC77" s="878"/>
      <c r="CD77" s="878"/>
      <c r="CE77" s="878"/>
      <c r="CF77" s="878"/>
      <c r="CG77" s="883"/>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224"/>
    </row>
    <row r="78" spans="1:131" ht="26.25" customHeight="1" x14ac:dyDescent="0.15">
      <c r="A78" s="232">
        <v>11</v>
      </c>
      <c r="B78" s="891"/>
      <c r="C78" s="892"/>
      <c r="D78" s="892"/>
      <c r="E78" s="892"/>
      <c r="F78" s="892"/>
      <c r="G78" s="892"/>
      <c r="H78" s="892"/>
      <c r="I78" s="892"/>
      <c r="J78" s="892"/>
      <c r="K78" s="892"/>
      <c r="L78" s="892"/>
      <c r="M78" s="892"/>
      <c r="N78" s="892"/>
      <c r="O78" s="892"/>
      <c r="P78" s="893"/>
      <c r="Q78" s="894"/>
      <c r="R78" s="852"/>
      <c r="S78" s="852"/>
      <c r="T78" s="852"/>
      <c r="U78" s="852"/>
      <c r="V78" s="852"/>
      <c r="W78" s="852"/>
      <c r="X78" s="852"/>
      <c r="Y78" s="852"/>
      <c r="Z78" s="852"/>
      <c r="AA78" s="852"/>
      <c r="AB78" s="852"/>
      <c r="AC78" s="852"/>
      <c r="AD78" s="852"/>
      <c r="AE78" s="852"/>
      <c r="AF78" s="852"/>
      <c r="AG78" s="852"/>
      <c r="AH78" s="852"/>
      <c r="AI78" s="852"/>
      <c r="AJ78" s="852"/>
      <c r="AK78" s="852"/>
      <c r="AL78" s="852"/>
      <c r="AM78" s="852"/>
      <c r="AN78" s="852"/>
      <c r="AO78" s="852"/>
      <c r="AP78" s="852"/>
      <c r="AQ78" s="852"/>
      <c r="AR78" s="852"/>
      <c r="AS78" s="852"/>
      <c r="AT78" s="852"/>
      <c r="AU78" s="852"/>
      <c r="AV78" s="852"/>
      <c r="AW78" s="852"/>
      <c r="AX78" s="852"/>
      <c r="AY78" s="852"/>
      <c r="AZ78" s="850"/>
      <c r="BA78" s="850"/>
      <c r="BB78" s="850"/>
      <c r="BC78" s="850"/>
      <c r="BD78" s="851"/>
      <c r="BE78" s="235"/>
      <c r="BF78" s="235"/>
      <c r="BG78" s="235"/>
      <c r="BH78" s="235"/>
      <c r="BI78" s="235"/>
      <c r="BJ78" s="224"/>
      <c r="BK78" s="224"/>
      <c r="BL78" s="224"/>
      <c r="BM78" s="224"/>
      <c r="BN78" s="224"/>
      <c r="BO78" s="235"/>
      <c r="BP78" s="235"/>
      <c r="BQ78" s="232">
        <v>72</v>
      </c>
      <c r="BR78" s="237"/>
      <c r="BS78" s="877"/>
      <c r="BT78" s="878"/>
      <c r="BU78" s="878"/>
      <c r="BV78" s="878"/>
      <c r="BW78" s="878"/>
      <c r="BX78" s="878"/>
      <c r="BY78" s="878"/>
      <c r="BZ78" s="878"/>
      <c r="CA78" s="878"/>
      <c r="CB78" s="878"/>
      <c r="CC78" s="878"/>
      <c r="CD78" s="878"/>
      <c r="CE78" s="878"/>
      <c r="CF78" s="878"/>
      <c r="CG78" s="883"/>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224"/>
    </row>
    <row r="79" spans="1:131" ht="26.25" customHeight="1" x14ac:dyDescent="0.15">
      <c r="A79" s="232">
        <v>12</v>
      </c>
      <c r="B79" s="891"/>
      <c r="C79" s="892"/>
      <c r="D79" s="892"/>
      <c r="E79" s="892"/>
      <c r="F79" s="892"/>
      <c r="G79" s="892"/>
      <c r="H79" s="892"/>
      <c r="I79" s="892"/>
      <c r="J79" s="892"/>
      <c r="K79" s="892"/>
      <c r="L79" s="892"/>
      <c r="M79" s="892"/>
      <c r="N79" s="892"/>
      <c r="O79" s="892"/>
      <c r="P79" s="893"/>
      <c r="Q79" s="894"/>
      <c r="R79" s="852"/>
      <c r="S79" s="852"/>
      <c r="T79" s="852"/>
      <c r="U79" s="852"/>
      <c r="V79" s="852"/>
      <c r="W79" s="852"/>
      <c r="X79" s="852"/>
      <c r="Y79" s="852"/>
      <c r="Z79" s="852"/>
      <c r="AA79" s="852"/>
      <c r="AB79" s="852"/>
      <c r="AC79" s="852"/>
      <c r="AD79" s="852"/>
      <c r="AE79" s="852"/>
      <c r="AF79" s="852"/>
      <c r="AG79" s="852"/>
      <c r="AH79" s="852"/>
      <c r="AI79" s="852"/>
      <c r="AJ79" s="852"/>
      <c r="AK79" s="852"/>
      <c r="AL79" s="852"/>
      <c r="AM79" s="852"/>
      <c r="AN79" s="852"/>
      <c r="AO79" s="852"/>
      <c r="AP79" s="852"/>
      <c r="AQ79" s="852"/>
      <c r="AR79" s="852"/>
      <c r="AS79" s="852"/>
      <c r="AT79" s="852"/>
      <c r="AU79" s="852"/>
      <c r="AV79" s="852"/>
      <c r="AW79" s="852"/>
      <c r="AX79" s="852"/>
      <c r="AY79" s="852"/>
      <c r="AZ79" s="850"/>
      <c r="BA79" s="850"/>
      <c r="BB79" s="850"/>
      <c r="BC79" s="850"/>
      <c r="BD79" s="851"/>
      <c r="BE79" s="235"/>
      <c r="BF79" s="235"/>
      <c r="BG79" s="235"/>
      <c r="BH79" s="235"/>
      <c r="BI79" s="235"/>
      <c r="BJ79" s="224"/>
      <c r="BK79" s="224"/>
      <c r="BL79" s="224"/>
      <c r="BM79" s="224"/>
      <c r="BN79" s="224"/>
      <c r="BO79" s="235"/>
      <c r="BP79" s="235"/>
      <c r="BQ79" s="232">
        <v>73</v>
      </c>
      <c r="BR79" s="237"/>
      <c r="BS79" s="877"/>
      <c r="BT79" s="878"/>
      <c r="BU79" s="878"/>
      <c r="BV79" s="878"/>
      <c r="BW79" s="878"/>
      <c r="BX79" s="878"/>
      <c r="BY79" s="878"/>
      <c r="BZ79" s="878"/>
      <c r="CA79" s="878"/>
      <c r="CB79" s="878"/>
      <c r="CC79" s="878"/>
      <c r="CD79" s="878"/>
      <c r="CE79" s="878"/>
      <c r="CF79" s="878"/>
      <c r="CG79" s="883"/>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224"/>
    </row>
    <row r="80" spans="1:131" ht="26.25" customHeight="1" x14ac:dyDescent="0.15">
      <c r="A80" s="232">
        <v>13</v>
      </c>
      <c r="B80" s="891"/>
      <c r="C80" s="892"/>
      <c r="D80" s="892"/>
      <c r="E80" s="892"/>
      <c r="F80" s="892"/>
      <c r="G80" s="892"/>
      <c r="H80" s="892"/>
      <c r="I80" s="892"/>
      <c r="J80" s="892"/>
      <c r="K80" s="892"/>
      <c r="L80" s="892"/>
      <c r="M80" s="892"/>
      <c r="N80" s="892"/>
      <c r="O80" s="892"/>
      <c r="P80" s="893"/>
      <c r="Q80" s="894"/>
      <c r="R80" s="852"/>
      <c r="S80" s="852"/>
      <c r="T80" s="852"/>
      <c r="U80" s="852"/>
      <c r="V80" s="852"/>
      <c r="W80" s="852"/>
      <c r="X80" s="852"/>
      <c r="Y80" s="852"/>
      <c r="Z80" s="852"/>
      <c r="AA80" s="852"/>
      <c r="AB80" s="852"/>
      <c r="AC80" s="852"/>
      <c r="AD80" s="852"/>
      <c r="AE80" s="852"/>
      <c r="AF80" s="852"/>
      <c r="AG80" s="852"/>
      <c r="AH80" s="852"/>
      <c r="AI80" s="852"/>
      <c r="AJ80" s="852"/>
      <c r="AK80" s="852"/>
      <c r="AL80" s="852"/>
      <c r="AM80" s="852"/>
      <c r="AN80" s="852"/>
      <c r="AO80" s="852"/>
      <c r="AP80" s="852"/>
      <c r="AQ80" s="852"/>
      <c r="AR80" s="852"/>
      <c r="AS80" s="852"/>
      <c r="AT80" s="852"/>
      <c r="AU80" s="852"/>
      <c r="AV80" s="852"/>
      <c r="AW80" s="852"/>
      <c r="AX80" s="852"/>
      <c r="AY80" s="852"/>
      <c r="AZ80" s="850"/>
      <c r="BA80" s="850"/>
      <c r="BB80" s="850"/>
      <c r="BC80" s="850"/>
      <c r="BD80" s="851"/>
      <c r="BE80" s="235"/>
      <c r="BF80" s="235"/>
      <c r="BG80" s="235"/>
      <c r="BH80" s="235"/>
      <c r="BI80" s="235"/>
      <c r="BJ80" s="235"/>
      <c r="BK80" s="235"/>
      <c r="BL80" s="235"/>
      <c r="BM80" s="235"/>
      <c r="BN80" s="235"/>
      <c r="BO80" s="235"/>
      <c r="BP80" s="235"/>
      <c r="BQ80" s="232">
        <v>74</v>
      </c>
      <c r="BR80" s="237"/>
      <c r="BS80" s="877"/>
      <c r="BT80" s="878"/>
      <c r="BU80" s="878"/>
      <c r="BV80" s="878"/>
      <c r="BW80" s="878"/>
      <c r="BX80" s="878"/>
      <c r="BY80" s="878"/>
      <c r="BZ80" s="878"/>
      <c r="CA80" s="878"/>
      <c r="CB80" s="878"/>
      <c r="CC80" s="878"/>
      <c r="CD80" s="878"/>
      <c r="CE80" s="878"/>
      <c r="CF80" s="878"/>
      <c r="CG80" s="883"/>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224"/>
    </row>
    <row r="81" spans="1:131" ht="26.25" customHeight="1" x14ac:dyDescent="0.15">
      <c r="A81" s="232">
        <v>14</v>
      </c>
      <c r="B81" s="891"/>
      <c r="C81" s="892"/>
      <c r="D81" s="892"/>
      <c r="E81" s="892"/>
      <c r="F81" s="892"/>
      <c r="G81" s="892"/>
      <c r="H81" s="892"/>
      <c r="I81" s="892"/>
      <c r="J81" s="892"/>
      <c r="K81" s="892"/>
      <c r="L81" s="892"/>
      <c r="M81" s="892"/>
      <c r="N81" s="892"/>
      <c r="O81" s="892"/>
      <c r="P81" s="893"/>
      <c r="Q81" s="894"/>
      <c r="R81" s="852"/>
      <c r="S81" s="852"/>
      <c r="T81" s="852"/>
      <c r="U81" s="852"/>
      <c r="V81" s="852"/>
      <c r="W81" s="852"/>
      <c r="X81" s="852"/>
      <c r="Y81" s="852"/>
      <c r="Z81" s="852"/>
      <c r="AA81" s="852"/>
      <c r="AB81" s="852"/>
      <c r="AC81" s="852"/>
      <c r="AD81" s="852"/>
      <c r="AE81" s="852"/>
      <c r="AF81" s="852"/>
      <c r="AG81" s="852"/>
      <c r="AH81" s="852"/>
      <c r="AI81" s="852"/>
      <c r="AJ81" s="852"/>
      <c r="AK81" s="852"/>
      <c r="AL81" s="852"/>
      <c r="AM81" s="852"/>
      <c r="AN81" s="852"/>
      <c r="AO81" s="852"/>
      <c r="AP81" s="852"/>
      <c r="AQ81" s="852"/>
      <c r="AR81" s="852"/>
      <c r="AS81" s="852"/>
      <c r="AT81" s="852"/>
      <c r="AU81" s="852"/>
      <c r="AV81" s="852"/>
      <c r="AW81" s="852"/>
      <c r="AX81" s="852"/>
      <c r="AY81" s="852"/>
      <c r="AZ81" s="850"/>
      <c r="BA81" s="850"/>
      <c r="BB81" s="850"/>
      <c r="BC81" s="850"/>
      <c r="BD81" s="851"/>
      <c r="BE81" s="235"/>
      <c r="BF81" s="235"/>
      <c r="BG81" s="235"/>
      <c r="BH81" s="235"/>
      <c r="BI81" s="235"/>
      <c r="BJ81" s="235"/>
      <c r="BK81" s="235"/>
      <c r="BL81" s="235"/>
      <c r="BM81" s="235"/>
      <c r="BN81" s="235"/>
      <c r="BO81" s="235"/>
      <c r="BP81" s="235"/>
      <c r="BQ81" s="232">
        <v>75</v>
      </c>
      <c r="BR81" s="237"/>
      <c r="BS81" s="877"/>
      <c r="BT81" s="878"/>
      <c r="BU81" s="878"/>
      <c r="BV81" s="878"/>
      <c r="BW81" s="878"/>
      <c r="BX81" s="878"/>
      <c r="BY81" s="878"/>
      <c r="BZ81" s="878"/>
      <c r="CA81" s="878"/>
      <c r="CB81" s="878"/>
      <c r="CC81" s="878"/>
      <c r="CD81" s="878"/>
      <c r="CE81" s="878"/>
      <c r="CF81" s="878"/>
      <c r="CG81" s="883"/>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224"/>
    </row>
    <row r="82" spans="1:131" ht="26.25" customHeight="1" x14ac:dyDescent="0.15">
      <c r="A82" s="232">
        <v>15</v>
      </c>
      <c r="B82" s="891"/>
      <c r="C82" s="892"/>
      <c r="D82" s="892"/>
      <c r="E82" s="892"/>
      <c r="F82" s="892"/>
      <c r="G82" s="892"/>
      <c r="H82" s="892"/>
      <c r="I82" s="892"/>
      <c r="J82" s="892"/>
      <c r="K82" s="892"/>
      <c r="L82" s="892"/>
      <c r="M82" s="892"/>
      <c r="N82" s="892"/>
      <c r="O82" s="892"/>
      <c r="P82" s="893"/>
      <c r="Q82" s="894"/>
      <c r="R82" s="852"/>
      <c r="S82" s="852"/>
      <c r="T82" s="852"/>
      <c r="U82" s="852"/>
      <c r="V82" s="852"/>
      <c r="W82" s="852"/>
      <c r="X82" s="852"/>
      <c r="Y82" s="852"/>
      <c r="Z82" s="852"/>
      <c r="AA82" s="852"/>
      <c r="AB82" s="852"/>
      <c r="AC82" s="852"/>
      <c r="AD82" s="852"/>
      <c r="AE82" s="852"/>
      <c r="AF82" s="852"/>
      <c r="AG82" s="852"/>
      <c r="AH82" s="852"/>
      <c r="AI82" s="852"/>
      <c r="AJ82" s="852"/>
      <c r="AK82" s="852"/>
      <c r="AL82" s="852"/>
      <c r="AM82" s="852"/>
      <c r="AN82" s="852"/>
      <c r="AO82" s="852"/>
      <c r="AP82" s="852"/>
      <c r="AQ82" s="852"/>
      <c r="AR82" s="852"/>
      <c r="AS82" s="852"/>
      <c r="AT82" s="852"/>
      <c r="AU82" s="852"/>
      <c r="AV82" s="852"/>
      <c r="AW82" s="852"/>
      <c r="AX82" s="852"/>
      <c r="AY82" s="852"/>
      <c r="AZ82" s="850"/>
      <c r="BA82" s="850"/>
      <c r="BB82" s="850"/>
      <c r="BC82" s="850"/>
      <c r="BD82" s="851"/>
      <c r="BE82" s="235"/>
      <c r="BF82" s="235"/>
      <c r="BG82" s="235"/>
      <c r="BH82" s="235"/>
      <c r="BI82" s="235"/>
      <c r="BJ82" s="235"/>
      <c r="BK82" s="235"/>
      <c r="BL82" s="235"/>
      <c r="BM82" s="235"/>
      <c r="BN82" s="235"/>
      <c r="BO82" s="235"/>
      <c r="BP82" s="235"/>
      <c r="BQ82" s="232">
        <v>76</v>
      </c>
      <c r="BR82" s="237"/>
      <c r="BS82" s="877"/>
      <c r="BT82" s="878"/>
      <c r="BU82" s="878"/>
      <c r="BV82" s="878"/>
      <c r="BW82" s="878"/>
      <c r="BX82" s="878"/>
      <c r="BY82" s="878"/>
      <c r="BZ82" s="878"/>
      <c r="CA82" s="878"/>
      <c r="CB82" s="878"/>
      <c r="CC82" s="878"/>
      <c r="CD82" s="878"/>
      <c r="CE82" s="878"/>
      <c r="CF82" s="878"/>
      <c r="CG82" s="883"/>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224"/>
    </row>
    <row r="83" spans="1:131" ht="26.25" customHeight="1" x14ac:dyDescent="0.15">
      <c r="A83" s="232">
        <v>16</v>
      </c>
      <c r="B83" s="891"/>
      <c r="C83" s="892"/>
      <c r="D83" s="892"/>
      <c r="E83" s="892"/>
      <c r="F83" s="892"/>
      <c r="G83" s="892"/>
      <c r="H83" s="892"/>
      <c r="I83" s="892"/>
      <c r="J83" s="892"/>
      <c r="K83" s="892"/>
      <c r="L83" s="892"/>
      <c r="M83" s="892"/>
      <c r="N83" s="892"/>
      <c r="O83" s="892"/>
      <c r="P83" s="893"/>
      <c r="Q83" s="894"/>
      <c r="R83" s="852"/>
      <c r="S83" s="852"/>
      <c r="T83" s="852"/>
      <c r="U83" s="852"/>
      <c r="V83" s="852"/>
      <c r="W83" s="852"/>
      <c r="X83" s="852"/>
      <c r="Y83" s="852"/>
      <c r="Z83" s="852"/>
      <c r="AA83" s="852"/>
      <c r="AB83" s="852"/>
      <c r="AC83" s="852"/>
      <c r="AD83" s="852"/>
      <c r="AE83" s="852"/>
      <c r="AF83" s="852"/>
      <c r="AG83" s="852"/>
      <c r="AH83" s="852"/>
      <c r="AI83" s="852"/>
      <c r="AJ83" s="852"/>
      <c r="AK83" s="852"/>
      <c r="AL83" s="852"/>
      <c r="AM83" s="852"/>
      <c r="AN83" s="852"/>
      <c r="AO83" s="852"/>
      <c r="AP83" s="852"/>
      <c r="AQ83" s="852"/>
      <c r="AR83" s="852"/>
      <c r="AS83" s="852"/>
      <c r="AT83" s="852"/>
      <c r="AU83" s="852"/>
      <c r="AV83" s="852"/>
      <c r="AW83" s="852"/>
      <c r="AX83" s="852"/>
      <c r="AY83" s="852"/>
      <c r="AZ83" s="850"/>
      <c r="BA83" s="850"/>
      <c r="BB83" s="850"/>
      <c r="BC83" s="850"/>
      <c r="BD83" s="851"/>
      <c r="BE83" s="235"/>
      <c r="BF83" s="235"/>
      <c r="BG83" s="235"/>
      <c r="BH83" s="235"/>
      <c r="BI83" s="235"/>
      <c r="BJ83" s="235"/>
      <c r="BK83" s="235"/>
      <c r="BL83" s="235"/>
      <c r="BM83" s="235"/>
      <c r="BN83" s="235"/>
      <c r="BO83" s="235"/>
      <c r="BP83" s="235"/>
      <c r="BQ83" s="232">
        <v>77</v>
      </c>
      <c r="BR83" s="237"/>
      <c r="BS83" s="877"/>
      <c r="BT83" s="878"/>
      <c r="BU83" s="878"/>
      <c r="BV83" s="878"/>
      <c r="BW83" s="878"/>
      <c r="BX83" s="878"/>
      <c r="BY83" s="878"/>
      <c r="BZ83" s="878"/>
      <c r="CA83" s="878"/>
      <c r="CB83" s="878"/>
      <c r="CC83" s="878"/>
      <c r="CD83" s="878"/>
      <c r="CE83" s="878"/>
      <c r="CF83" s="878"/>
      <c r="CG83" s="883"/>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224"/>
    </row>
    <row r="84" spans="1:131" ht="26.25" customHeight="1" x14ac:dyDescent="0.15">
      <c r="A84" s="232">
        <v>17</v>
      </c>
      <c r="B84" s="891"/>
      <c r="C84" s="892"/>
      <c r="D84" s="892"/>
      <c r="E84" s="892"/>
      <c r="F84" s="892"/>
      <c r="G84" s="892"/>
      <c r="H84" s="892"/>
      <c r="I84" s="892"/>
      <c r="J84" s="892"/>
      <c r="K84" s="892"/>
      <c r="L84" s="892"/>
      <c r="M84" s="892"/>
      <c r="N84" s="892"/>
      <c r="O84" s="892"/>
      <c r="P84" s="893"/>
      <c r="Q84" s="894"/>
      <c r="R84" s="852"/>
      <c r="S84" s="852"/>
      <c r="T84" s="852"/>
      <c r="U84" s="852"/>
      <c r="V84" s="852"/>
      <c r="W84" s="852"/>
      <c r="X84" s="852"/>
      <c r="Y84" s="852"/>
      <c r="Z84" s="852"/>
      <c r="AA84" s="852"/>
      <c r="AB84" s="852"/>
      <c r="AC84" s="852"/>
      <c r="AD84" s="852"/>
      <c r="AE84" s="852"/>
      <c r="AF84" s="852"/>
      <c r="AG84" s="852"/>
      <c r="AH84" s="852"/>
      <c r="AI84" s="852"/>
      <c r="AJ84" s="852"/>
      <c r="AK84" s="852"/>
      <c r="AL84" s="852"/>
      <c r="AM84" s="852"/>
      <c r="AN84" s="852"/>
      <c r="AO84" s="852"/>
      <c r="AP84" s="852"/>
      <c r="AQ84" s="852"/>
      <c r="AR84" s="852"/>
      <c r="AS84" s="852"/>
      <c r="AT84" s="852"/>
      <c r="AU84" s="852"/>
      <c r="AV84" s="852"/>
      <c r="AW84" s="852"/>
      <c r="AX84" s="852"/>
      <c r="AY84" s="852"/>
      <c r="AZ84" s="850"/>
      <c r="BA84" s="850"/>
      <c r="BB84" s="850"/>
      <c r="BC84" s="850"/>
      <c r="BD84" s="851"/>
      <c r="BE84" s="235"/>
      <c r="BF84" s="235"/>
      <c r="BG84" s="235"/>
      <c r="BH84" s="235"/>
      <c r="BI84" s="235"/>
      <c r="BJ84" s="235"/>
      <c r="BK84" s="235"/>
      <c r="BL84" s="235"/>
      <c r="BM84" s="235"/>
      <c r="BN84" s="235"/>
      <c r="BO84" s="235"/>
      <c r="BP84" s="235"/>
      <c r="BQ84" s="232">
        <v>78</v>
      </c>
      <c r="BR84" s="237"/>
      <c r="BS84" s="877"/>
      <c r="BT84" s="878"/>
      <c r="BU84" s="878"/>
      <c r="BV84" s="878"/>
      <c r="BW84" s="878"/>
      <c r="BX84" s="878"/>
      <c r="BY84" s="878"/>
      <c r="BZ84" s="878"/>
      <c r="CA84" s="878"/>
      <c r="CB84" s="878"/>
      <c r="CC84" s="878"/>
      <c r="CD84" s="878"/>
      <c r="CE84" s="878"/>
      <c r="CF84" s="878"/>
      <c r="CG84" s="883"/>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224"/>
    </row>
    <row r="85" spans="1:131" ht="26.25" customHeight="1" x14ac:dyDescent="0.15">
      <c r="A85" s="232">
        <v>18</v>
      </c>
      <c r="B85" s="891"/>
      <c r="C85" s="892"/>
      <c r="D85" s="892"/>
      <c r="E85" s="892"/>
      <c r="F85" s="892"/>
      <c r="G85" s="892"/>
      <c r="H85" s="892"/>
      <c r="I85" s="892"/>
      <c r="J85" s="892"/>
      <c r="K85" s="892"/>
      <c r="L85" s="892"/>
      <c r="M85" s="892"/>
      <c r="N85" s="892"/>
      <c r="O85" s="892"/>
      <c r="P85" s="893"/>
      <c r="Q85" s="894"/>
      <c r="R85" s="852"/>
      <c r="S85" s="852"/>
      <c r="T85" s="852"/>
      <c r="U85" s="852"/>
      <c r="V85" s="852"/>
      <c r="W85" s="852"/>
      <c r="X85" s="852"/>
      <c r="Y85" s="852"/>
      <c r="Z85" s="852"/>
      <c r="AA85" s="852"/>
      <c r="AB85" s="852"/>
      <c r="AC85" s="852"/>
      <c r="AD85" s="852"/>
      <c r="AE85" s="852"/>
      <c r="AF85" s="852"/>
      <c r="AG85" s="852"/>
      <c r="AH85" s="852"/>
      <c r="AI85" s="852"/>
      <c r="AJ85" s="852"/>
      <c r="AK85" s="852"/>
      <c r="AL85" s="852"/>
      <c r="AM85" s="852"/>
      <c r="AN85" s="852"/>
      <c r="AO85" s="852"/>
      <c r="AP85" s="852"/>
      <c r="AQ85" s="852"/>
      <c r="AR85" s="852"/>
      <c r="AS85" s="852"/>
      <c r="AT85" s="852"/>
      <c r="AU85" s="852"/>
      <c r="AV85" s="852"/>
      <c r="AW85" s="852"/>
      <c r="AX85" s="852"/>
      <c r="AY85" s="852"/>
      <c r="AZ85" s="850"/>
      <c r="BA85" s="850"/>
      <c r="BB85" s="850"/>
      <c r="BC85" s="850"/>
      <c r="BD85" s="851"/>
      <c r="BE85" s="235"/>
      <c r="BF85" s="235"/>
      <c r="BG85" s="235"/>
      <c r="BH85" s="235"/>
      <c r="BI85" s="235"/>
      <c r="BJ85" s="235"/>
      <c r="BK85" s="235"/>
      <c r="BL85" s="235"/>
      <c r="BM85" s="235"/>
      <c r="BN85" s="235"/>
      <c r="BO85" s="235"/>
      <c r="BP85" s="235"/>
      <c r="BQ85" s="232">
        <v>79</v>
      </c>
      <c r="BR85" s="237"/>
      <c r="BS85" s="877"/>
      <c r="BT85" s="878"/>
      <c r="BU85" s="878"/>
      <c r="BV85" s="878"/>
      <c r="BW85" s="878"/>
      <c r="BX85" s="878"/>
      <c r="BY85" s="878"/>
      <c r="BZ85" s="878"/>
      <c r="CA85" s="878"/>
      <c r="CB85" s="878"/>
      <c r="CC85" s="878"/>
      <c r="CD85" s="878"/>
      <c r="CE85" s="878"/>
      <c r="CF85" s="878"/>
      <c r="CG85" s="883"/>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224"/>
    </row>
    <row r="86" spans="1:131" ht="26.25" customHeight="1" x14ac:dyDescent="0.15">
      <c r="A86" s="232">
        <v>19</v>
      </c>
      <c r="B86" s="891"/>
      <c r="C86" s="892"/>
      <c r="D86" s="892"/>
      <c r="E86" s="892"/>
      <c r="F86" s="892"/>
      <c r="G86" s="892"/>
      <c r="H86" s="892"/>
      <c r="I86" s="892"/>
      <c r="J86" s="892"/>
      <c r="K86" s="892"/>
      <c r="L86" s="892"/>
      <c r="M86" s="892"/>
      <c r="N86" s="892"/>
      <c r="O86" s="892"/>
      <c r="P86" s="893"/>
      <c r="Q86" s="894"/>
      <c r="R86" s="852"/>
      <c r="S86" s="852"/>
      <c r="T86" s="852"/>
      <c r="U86" s="852"/>
      <c r="V86" s="852"/>
      <c r="W86" s="852"/>
      <c r="X86" s="852"/>
      <c r="Y86" s="852"/>
      <c r="Z86" s="852"/>
      <c r="AA86" s="852"/>
      <c r="AB86" s="852"/>
      <c r="AC86" s="852"/>
      <c r="AD86" s="852"/>
      <c r="AE86" s="852"/>
      <c r="AF86" s="852"/>
      <c r="AG86" s="852"/>
      <c r="AH86" s="852"/>
      <c r="AI86" s="852"/>
      <c r="AJ86" s="852"/>
      <c r="AK86" s="852"/>
      <c r="AL86" s="852"/>
      <c r="AM86" s="852"/>
      <c r="AN86" s="852"/>
      <c r="AO86" s="852"/>
      <c r="AP86" s="852"/>
      <c r="AQ86" s="852"/>
      <c r="AR86" s="852"/>
      <c r="AS86" s="852"/>
      <c r="AT86" s="852"/>
      <c r="AU86" s="852"/>
      <c r="AV86" s="852"/>
      <c r="AW86" s="852"/>
      <c r="AX86" s="852"/>
      <c r="AY86" s="852"/>
      <c r="AZ86" s="850"/>
      <c r="BA86" s="850"/>
      <c r="BB86" s="850"/>
      <c r="BC86" s="850"/>
      <c r="BD86" s="851"/>
      <c r="BE86" s="235"/>
      <c r="BF86" s="235"/>
      <c r="BG86" s="235"/>
      <c r="BH86" s="235"/>
      <c r="BI86" s="235"/>
      <c r="BJ86" s="235"/>
      <c r="BK86" s="235"/>
      <c r="BL86" s="235"/>
      <c r="BM86" s="235"/>
      <c r="BN86" s="235"/>
      <c r="BO86" s="235"/>
      <c r="BP86" s="235"/>
      <c r="BQ86" s="232">
        <v>80</v>
      </c>
      <c r="BR86" s="237"/>
      <c r="BS86" s="877"/>
      <c r="BT86" s="878"/>
      <c r="BU86" s="878"/>
      <c r="BV86" s="878"/>
      <c r="BW86" s="878"/>
      <c r="BX86" s="878"/>
      <c r="BY86" s="878"/>
      <c r="BZ86" s="878"/>
      <c r="CA86" s="878"/>
      <c r="CB86" s="878"/>
      <c r="CC86" s="878"/>
      <c r="CD86" s="878"/>
      <c r="CE86" s="878"/>
      <c r="CF86" s="878"/>
      <c r="CG86" s="883"/>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224"/>
    </row>
    <row r="87" spans="1:131" ht="26.25" customHeight="1" x14ac:dyDescent="0.15">
      <c r="A87" s="238">
        <v>20</v>
      </c>
      <c r="B87" s="896"/>
      <c r="C87" s="897"/>
      <c r="D87" s="897"/>
      <c r="E87" s="897"/>
      <c r="F87" s="897"/>
      <c r="G87" s="897"/>
      <c r="H87" s="897"/>
      <c r="I87" s="897"/>
      <c r="J87" s="897"/>
      <c r="K87" s="897"/>
      <c r="L87" s="897"/>
      <c r="M87" s="897"/>
      <c r="N87" s="897"/>
      <c r="O87" s="897"/>
      <c r="P87" s="898"/>
      <c r="Q87" s="899"/>
      <c r="R87" s="900"/>
      <c r="S87" s="900"/>
      <c r="T87" s="900"/>
      <c r="U87" s="900"/>
      <c r="V87" s="900"/>
      <c r="W87" s="900"/>
      <c r="X87" s="900"/>
      <c r="Y87" s="900"/>
      <c r="Z87" s="900"/>
      <c r="AA87" s="900"/>
      <c r="AB87" s="900"/>
      <c r="AC87" s="900"/>
      <c r="AD87" s="900"/>
      <c r="AE87" s="900"/>
      <c r="AF87" s="900"/>
      <c r="AG87" s="900"/>
      <c r="AH87" s="900"/>
      <c r="AI87" s="900"/>
      <c r="AJ87" s="900"/>
      <c r="AK87" s="900"/>
      <c r="AL87" s="900"/>
      <c r="AM87" s="900"/>
      <c r="AN87" s="900"/>
      <c r="AO87" s="900"/>
      <c r="AP87" s="900"/>
      <c r="AQ87" s="900"/>
      <c r="AR87" s="900"/>
      <c r="AS87" s="900"/>
      <c r="AT87" s="900"/>
      <c r="AU87" s="900"/>
      <c r="AV87" s="900"/>
      <c r="AW87" s="900"/>
      <c r="AX87" s="900"/>
      <c r="AY87" s="900"/>
      <c r="AZ87" s="901"/>
      <c r="BA87" s="901"/>
      <c r="BB87" s="901"/>
      <c r="BC87" s="901"/>
      <c r="BD87" s="902"/>
      <c r="BE87" s="235"/>
      <c r="BF87" s="235"/>
      <c r="BG87" s="235"/>
      <c r="BH87" s="235"/>
      <c r="BI87" s="235"/>
      <c r="BJ87" s="235"/>
      <c r="BK87" s="235"/>
      <c r="BL87" s="235"/>
      <c r="BM87" s="235"/>
      <c r="BN87" s="235"/>
      <c r="BO87" s="235"/>
      <c r="BP87" s="235"/>
      <c r="BQ87" s="232">
        <v>81</v>
      </c>
      <c r="BR87" s="237"/>
      <c r="BS87" s="877"/>
      <c r="BT87" s="878"/>
      <c r="BU87" s="878"/>
      <c r="BV87" s="878"/>
      <c r="BW87" s="878"/>
      <c r="BX87" s="878"/>
      <c r="BY87" s="878"/>
      <c r="BZ87" s="878"/>
      <c r="CA87" s="878"/>
      <c r="CB87" s="878"/>
      <c r="CC87" s="878"/>
      <c r="CD87" s="878"/>
      <c r="CE87" s="878"/>
      <c r="CF87" s="878"/>
      <c r="CG87" s="883"/>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224"/>
    </row>
    <row r="88" spans="1:131" ht="26.25" customHeight="1" thickBot="1" x14ac:dyDescent="0.2">
      <c r="A88" s="234" t="s">
        <v>396</v>
      </c>
      <c r="B88" s="802" t="s">
        <v>424</v>
      </c>
      <c r="C88" s="803"/>
      <c r="D88" s="803"/>
      <c r="E88" s="803"/>
      <c r="F88" s="803"/>
      <c r="G88" s="803"/>
      <c r="H88" s="803"/>
      <c r="I88" s="803"/>
      <c r="J88" s="803"/>
      <c r="K88" s="803"/>
      <c r="L88" s="803"/>
      <c r="M88" s="803"/>
      <c r="N88" s="803"/>
      <c r="O88" s="803"/>
      <c r="P88" s="804"/>
      <c r="Q88" s="858"/>
      <c r="R88" s="859"/>
      <c r="S88" s="859"/>
      <c r="T88" s="859"/>
      <c r="U88" s="859"/>
      <c r="V88" s="859"/>
      <c r="W88" s="859"/>
      <c r="X88" s="859"/>
      <c r="Y88" s="859"/>
      <c r="Z88" s="859"/>
      <c r="AA88" s="859"/>
      <c r="AB88" s="859"/>
      <c r="AC88" s="859"/>
      <c r="AD88" s="859"/>
      <c r="AE88" s="859"/>
      <c r="AF88" s="862"/>
      <c r="AG88" s="862"/>
      <c r="AH88" s="862"/>
      <c r="AI88" s="862"/>
      <c r="AJ88" s="862"/>
      <c r="AK88" s="859"/>
      <c r="AL88" s="859"/>
      <c r="AM88" s="859"/>
      <c r="AN88" s="859"/>
      <c r="AO88" s="859"/>
      <c r="AP88" s="862"/>
      <c r="AQ88" s="862"/>
      <c r="AR88" s="862"/>
      <c r="AS88" s="862"/>
      <c r="AT88" s="862"/>
      <c r="AU88" s="862"/>
      <c r="AV88" s="862"/>
      <c r="AW88" s="862"/>
      <c r="AX88" s="862"/>
      <c r="AY88" s="862"/>
      <c r="AZ88" s="867"/>
      <c r="BA88" s="867"/>
      <c r="BB88" s="867"/>
      <c r="BC88" s="867"/>
      <c r="BD88" s="868"/>
      <c r="BE88" s="235"/>
      <c r="BF88" s="235"/>
      <c r="BG88" s="235"/>
      <c r="BH88" s="235"/>
      <c r="BI88" s="235"/>
      <c r="BJ88" s="235"/>
      <c r="BK88" s="235"/>
      <c r="BL88" s="235"/>
      <c r="BM88" s="235"/>
      <c r="BN88" s="235"/>
      <c r="BO88" s="235"/>
      <c r="BP88" s="235"/>
      <c r="BQ88" s="232">
        <v>82</v>
      </c>
      <c r="BR88" s="237"/>
      <c r="BS88" s="877"/>
      <c r="BT88" s="878"/>
      <c r="BU88" s="878"/>
      <c r="BV88" s="878"/>
      <c r="BW88" s="878"/>
      <c r="BX88" s="878"/>
      <c r="BY88" s="878"/>
      <c r="BZ88" s="878"/>
      <c r="CA88" s="878"/>
      <c r="CB88" s="878"/>
      <c r="CC88" s="878"/>
      <c r="CD88" s="878"/>
      <c r="CE88" s="878"/>
      <c r="CF88" s="878"/>
      <c r="CG88" s="883"/>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224"/>
    </row>
    <row r="89" spans="1:131" ht="26.25" hidden="1" customHeight="1" x14ac:dyDescent="0.15">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7"/>
      <c r="BT89" s="878"/>
      <c r="BU89" s="878"/>
      <c r="BV89" s="878"/>
      <c r="BW89" s="878"/>
      <c r="BX89" s="878"/>
      <c r="BY89" s="878"/>
      <c r="BZ89" s="878"/>
      <c r="CA89" s="878"/>
      <c r="CB89" s="878"/>
      <c r="CC89" s="878"/>
      <c r="CD89" s="878"/>
      <c r="CE89" s="878"/>
      <c r="CF89" s="878"/>
      <c r="CG89" s="883"/>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224"/>
    </row>
    <row r="90" spans="1:131" ht="26.25" hidden="1" customHeight="1" x14ac:dyDescent="0.15">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7"/>
      <c r="BT90" s="878"/>
      <c r="BU90" s="878"/>
      <c r="BV90" s="878"/>
      <c r="BW90" s="878"/>
      <c r="BX90" s="878"/>
      <c r="BY90" s="878"/>
      <c r="BZ90" s="878"/>
      <c r="CA90" s="878"/>
      <c r="CB90" s="878"/>
      <c r="CC90" s="878"/>
      <c r="CD90" s="878"/>
      <c r="CE90" s="878"/>
      <c r="CF90" s="878"/>
      <c r="CG90" s="883"/>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224"/>
    </row>
    <row r="91" spans="1:131" ht="26.25" hidden="1" customHeight="1" x14ac:dyDescent="0.15">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7"/>
      <c r="BT91" s="878"/>
      <c r="BU91" s="878"/>
      <c r="BV91" s="878"/>
      <c r="BW91" s="878"/>
      <c r="BX91" s="878"/>
      <c r="BY91" s="878"/>
      <c r="BZ91" s="878"/>
      <c r="CA91" s="878"/>
      <c r="CB91" s="878"/>
      <c r="CC91" s="878"/>
      <c r="CD91" s="878"/>
      <c r="CE91" s="878"/>
      <c r="CF91" s="878"/>
      <c r="CG91" s="883"/>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224"/>
    </row>
    <row r="92" spans="1:131" ht="26.25" hidden="1" customHeight="1" x14ac:dyDescent="0.15">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7"/>
      <c r="BT92" s="878"/>
      <c r="BU92" s="878"/>
      <c r="BV92" s="878"/>
      <c r="BW92" s="878"/>
      <c r="BX92" s="878"/>
      <c r="BY92" s="878"/>
      <c r="BZ92" s="878"/>
      <c r="CA92" s="878"/>
      <c r="CB92" s="878"/>
      <c r="CC92" s="878"/>
      <c r="CD92" s="878"/>
      <c r="CE92" s="878"/>
      <c r="CF92" s="878"/>
      <c r="CG92" s="883"/>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224"/>
    </row>
    <row r="93" spans="1:131" ht="26.25" hidden="1" customHeight="1" x14ac:dyDescent="0.15">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7"/>
      <c r="BT93" s="878"/>
      <c r="BU93" s="878"/>
      <c r="BV93" s="878"/>
      <c r="BW93" s="878"/>
      <c r="BX93" s="878"/>
      <c r="BY93" s="878"/>
      <c r="BZ93" s="878"/>
      <c r="CA93" s="878"/>
      <c r="CB93" s="878"/>
      <c r="CC93" s="878"/>
      <c r="CD93" s="878"/>
      <c r="CE93" s="878"/>
      <c r="CF93" s="878"/>
      <c r="CG93" s="883"/>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224"/>
    </row>
    <row r="94" spans="1:131" ht="26.25" hidden="1" customHeight="1" x14ac:dyDescent="0.15">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7"/>
      <c r="BT94" s="878"/>
      <c r="BU94" s="878"/>
      <c r="BV94" s="878"/>
      <c r="BW94" s="878"/>
      <c r="BX94" s="878"/>
      <c r="BY94" s="878"/>
      <c r="BZ94" s="878"/>
      <c r="CA94" s="878"/>
      <c r="CB94" s="878"/>
      <c r="CC94" s="878"/>
      <c r="CD94" s="878"/>
      <c r="CE94" s="878"/>
      <c r="CF94" s="878"/>
      <c r="CG94" s="883"/>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224"/>
    </row>
    <row r="95" spans="1:131" ht="26.25" hidden="1" customHeight="1" x14ac:dyDescent="0.15">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7"/>
      <c r="BT95" s="878"/>
      <c r="BU95" s="878"/>
      <c r="BV95" s="878"/>
      <c r="BW95" s="878"/>
      <c r="BX95" s="878"/>
      <c r="BY95" s="878"/>
      <c r="BZ95" s="878"/>
      <c r="CA95" s="878"/>
      <c r="CB95" s="878"/>
      <c r="CC95" s="878"/>
      <c r="CD95" s="878"/>
      <c r="CE95" s="878"/>
      <c r="CF95" s="878"/>
      <c r="CG95" s="883"/>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224"/>
    </row>
    <row r="96" spans="1:131" ht="26.25" hidden="1" customHeight="1" x14ac:dyDescent="0.15">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7"/>
      <c r="BT96" s="878"/>
      <c r="BU96" s="878"/>
      <c r="BV96" s="878"/>
      <c r="BW96" s="878"/>
      <c r="BX96" s="878"/>
      <c r="BY96" s="878"/>
      <c r="BZ96" s="878"/>
      <c r="CA96" s="878"/>
      <c r="CB96" s="878"/>
      <c r="CC96" s="878"/>
      <c r="CD96" s="878"/>
      <c r="CE96" s="878"/>
      <c r="CF96" s="878"/>
      <c r="CG96" s="883"/>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224"/>
    </row>
    <row r="97" spans="1:131" ht="26.25" hidden="1" customHeight="1" x14ac:dyDescent="0.15">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7"/>
      <c r="BT97" s="878"/>
      <c r="BU97" s="878"/>
      <c r="BV97" s="878"/>
      <c r="BW97" s="878"/>
      <c r="BX97" s="878"/>
      <c r="BY97" s="878"/>
      <c r="BZ97" s="878"/>
      <c r="CA97" s="878"/>
      <c r="CB97" s="878"/>
      <c r="CC97" s="878"/>
      <c r="CD97" s="878"/>
      <c r="CE97" s="878"/>
      <c r="CF97" s="878"/>
      <c r="CG97" s="883"/>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224"/>
    </row>
    <row r="98" spans="1:131" ht="26.25" hidden="1" customHeight="1" x14ac:dyDescent="0.15">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7"/>
      <c r="BT98" s="878"/>
      <c r="BU98" s="878"/>
      <c r="BV98" s="878"/>
      <c r="BW98" s="878"/>
      <c r="BX98" s="878"/>
      <c r="BY98" s="878"/>
      <c r="BZ98" s="878"/>
      <c r="CA98" s="878"/>
      <c r="CB98" s="878"/>
      <c r="CC98" s="878"/>
      <c r="CD98" s="878"/>
      <c r="CE98" s="878"/>
      <c r="CF98" s="878"/>
      <c r="CG98" s="883"/>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224"/>
    </row>
    <row r="99" spans="1:131" ht="26.25" hidden="1" customHeight="1" x14ac:dyDescent="0.15">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7"/>
      <c r="BT99" s="878"/>
      <c r="BU99" s="878"/>
      <c r="BV99" s="878"/>
      <c r="BW99" s="878"/>
      <c r="BX99" s="878"/>
      <c r="BY99" s="878"/>
      <c r="BZ99" s="878"/>
      <c r="CA99" s="878"/>
      <c r="CB99" s="878"/>
      <c r="CC99" s="878"/>
      <c r="CD99" s="878"/>
      <c r="CE99" s="878"/>
      <c r="CF99" s="878"/>
      <c r="CG99" s="883"/>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224"/>
    </row>
    <row r="100" spans="1:131" ht="26.25" hidden="1" customHeight="1" x14ac:dyDescent="0.15">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7"/>
      <c r="BT100" s="878"/>
      <c r="BU100" s="878"/>
      <c r="BV100" s="878"/>
      <c r="BW100" s="878"/>
      <c r="BX100" s="878"/>
      <c r="BY100" s="878"/>
      <c r="BZ100" s="878"/>
      <c r="CA100" s="878"/>
      <c r="CB100" s="878"/>
      <c r="CC100" s="878"/>
      <c r="CD100" s="878"/>
      <c r="CE100" s="878"/>
      <c r="CF100" s="878"/>
      <c r="CG100" s="883"/>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224"/>
    </row>
    <row r="101" spans="1:131" ht="26.25" hidden="1" customHeight="1" x14ac:dyDescent="0.15">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7"/>
      <c r="BT101" s="878"/>
      <c r="BU101" s="878"/>
      <c r="BV101" s="878"/>
      <c r="BW101" s="878"/>
      <c r="BX101" s="878"/>
      <c r="BY101" s="878"/>
      <c r="BZ101" s="878"/>
      <c r="CA101" s="878"/>
      <c r="CB101" s="878"/>
      <c r="CC101" s="878"/>
      <c r="CD101" s="878"/>
      <c r="CE101" s="878"/>
      <c r="CF101" s="878"/>
      <c r="CG101" s="883"/>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224"/>
    </row>
    <row r="102" spans="1:131" ht="26.25" customHeight="1" thickBot="1" x14ac:dyDescent="0.2">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396</v>
      </c>
      <c r="BR102" s="802" t="s">
        <v>425</v>
      </c>
      <c r="BS102" s="803"/>
      <c r="BT102" s="803"/>
      <c r="BU102" s="803"/>
      <c r="BV102" s="803"/>
      <c r="BW102" s="803"/>
      <c r="BX102" s="803"/>
      <c r="BY102" s="803"/>
      <c r="BZ102" s="803"/>
      <c r="CA102" s="803"/>
      <c r="CB102" s="803"/>
      <c r="CC102" s="803"/>
      <c r="CD102" s="803"/>
      <c r="CE102" s="803"/>
      <c r="CF102" s="803"/>
      <c r="CG102" s="804"/>
      <c r="CH102" s="903"/>
      <c r="CI102" s="904"/>
      <c r="CJ102" s="904"/>
      <c r="CK102" s="904"/>
      <c r="CL102" s="905"/>
      <c r="CM102" s="903"/>
      <c r="CN102" s="904"/>
      <c r="CO102" s="904"/>
      <c r="CP102" s="904"/>
      <c r="CQ102" s="905"/>
      <c r="CR102" s="906"/>
      <c r="CS102" s="870"/>
      <c r="CT102" s="870"/>
      <c r="CU102" s="870"/>
      <c r="CV102" s="907"/>
      <c r="CW102" s="906"/>
      <c r="CX102" s="870"/>
      <c r="CY102" s="870"/>
      <c r="CZ102" s="870"/>
      <c r="DA102" s="907"/>
      <c r="DB102" s="906"/>
      <c r="DC102" s="870"/>
      <c r="DD102" s="870"/>
      <c r="DE102" s="870"/>
      <c r="DF102" s="907"/>
      <c r="DG102" s="906"/>
      <c r="DH102" s="870"/>
      <c r="DI102" s="870"/>
      <c r="DJ102" s="870"/>
      <c r="DK102" s="907"/>
      <c r="DL102" s="906"/>
      <c r="DM102" s="870"/>
      <c r="DN102" s="870"/>
      <c r="DO102" s="870"/>
      <c r="DP102" s="907"/>
      <c r="DQ102" s="906"/>
      <c r="DR102" s="870"/>
      <c r="DS102" s="870"/>
      <c r="DT102" s="870"/>
      <c r="DU102" s="907"/>
      <c r="DV102" s="802"/>
      <c r="DW102" s="803"/>
      <c r="DX102" s="803"/>
      <c r="DY102" s="803"/>
      <c r="DZ102" s="930"/>
      <c r="EA102" s="224"/>
    </row>
    <row r="103" spans="1:131" ht="26.25" customHeight="1" x14ac:dyDescent="0.15">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31" t="s">
        <v>426</v>
      </c>
      <c r="BR103" s="931"/>
      <c r="BS103" s="931"/>
      <c r="BT103" s="931"/>
      <c r="BU103" s="931"/>
      <c r="BV103" s="931"/>
      <c r="BW103" s="931"/>
      <c r="BX103" s="931"/>
      <c r="BY103" s="931"/>
      <c r="BZ103" s="931"/>
      <c r="CA103" s="931"/>
      <c r="CB103" s="931"/>
      <c r="CC103" s="931"/>
      <c r="CD103" s="931"/>
      <c r="CE103" s="931"/>
      <c r="CF103" s="931"/>
      <c r="CG103" s="931"/>
      <c r="CH103" s="931"/>
      <c r="CI103" s="931"/>
      <c r="CJ103" s="931"/>
      <c r="CK103" s="931"/>
      <c r="CL103" s="931"/>
      <c r="CM103" s="931"/>
      <c r="CN103" s="931"/>
      <c r="CO103" s="931"/>
      <c r="CP103" s="931"/>
      <c r="CQ103" s="931"/>
      <c r="CR103" s="931"/>
      <c r="CS103" s="931"/>
      <c r="CT103" s="931"/>
      <c r="CU103" s="931"/>
      <c r="CV103" s="931"/>
      <c r="CW103" s="931"/>
      <c r="CX103" s="931"/>
      <c r="CY103" s="931"/>
      <c r="CZ103" s="931"/>
      <c r="DA103" s="931"/>
      <c r="DB103" s="931"/>
      <c r="DC103" s="931"/>
      <c r="DD103" s="931"/>
      <c r="DE103" s="931"/>
      <c r="DF103" s="931"/>
      <c r="DG103" s="931"/>
      <c r="DH103" s="931"/>
      <c r="DI103" s="931"/>
      <c r="DJ103" s="931"/>
      <c r="DK103" s="931"/>
      <c r="DL103" s="931"/>
      <c r="DM103" s="931"/>
      <c r="DN103" s="931"/>
      <c r="DO103" s="931"/>
      <c r="DP103" s="931"/>
      <c r="DQ103" s="931"/>
      <c r="DR103" s="931"/>
      <c r="DS103" s="931"/>
      <c r="DT103" s="931"/>
      <c r="DU103" s="931"/>
      <c r="DV103" s="931"/>
      <c r="DW103" s="931"/>
      <c r="DX103" s="931"/>
      <c r="DY103" s="931"/>
      <c r="DZ103" s="931"/>
      <c r="EA103" s="224"/>
    </row>
    <row r="104" spans="1:131" ht="26.25" customHeight="1" x14ac:dyDescent="0.15">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2" t="s">
        <v>427</v>
      </c>
      <c r="BR104" s="932"/>
      <c r="BS104" s="932"/>
      <c r="BT104" s="932"/>
      <c r="BU104" s="932"/>
      <c r="BV104" s="932"/>
      <c r="BW104" s="932"/>
      <c r="BX104" s="932"/>
      <c r="BY104" s="932"/>
      <c r="BZ104" s="932"/>
      <c r="CA104" s="932"/>
      <c r="CB104" s="932"/>
      <c r="CC104" s="932"/>
      <c r="CD104" s="932"/>
      <c r="CE104" s="932"/>
      <c r="CF104" s="932"/>
      <c r="CG104" s="932"/>
      <c r="CH104" s="932"/>
      <c r="CI104" s="932"/>
      <c r="CJ104" s="932"/>
      <c r="CK104" s="932"/>
      <c r="CL104" s="932"/>
      <c r="CM104" s="932"/>
      <c r="CN104" s="932"/>
      <c r="CO104" s="932"/>
      <c r="CP104" s="932"/>
      <c r="CQ104" s="932"/>
      <c r="CR104" s="932"/>
      <c r="CS104" s="932"/>
      <c r="CT104" s="932"/>
      <c r="CU104" s="932"/>
      <c r="CV104" s="932"/>
      <c r="CW104" s="932"/>
      <c r="CX104" s="932"/>
      <c r="CY104" s="932"/>
      <c r="CZ104" s="932"/>
      <c r="DA104" s="932"/>
      <c r="DB104" s="932"/>
      <c r="DC104" s="932"/>
      <c r="DD104" s="932"/>
      <c r="DE104" s="932"/>
      <c r="DF104" s="932"/>
      <c r="DG104" s="932"/>
      <c r="DH104" s="932"/>
      <c r="DI104" s="932"/>
      <c r="DJ104" s="932"/>
      <c r="DK104" s="932"/>
      <c r="DL104" s="932"/>
      <c r="DM104" s="932"/>
      <c r="DN104" s="932"/>
      <c r="DO104" s="932"/>
      <c r="DP104" s="932"/>
      <c r="DQ104" s="932"/>
      <c r="DR104" s="932"/>
      <c r="DS104" s="932"/>
      <c r="DT104" s="932"/>
      <c r="DU104" s="932"/>
      <c r="DV104" s="932"/>
      <c r="DW104" s="932"/>
      <c r="DX104" s="932"/>
      <c r="DY104" s="932"/>
      <c r="DZ104" s="932"/>
      <c r="EA104" s="224"/>
    </row>
    <row r="105" spans="1:131" ht="11.25" customHeight="1" x14ac:dyDescent="0.15">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43" t="s">
        <v>428</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429</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33" t="s">
        <v>430</v>
      </c>
      <c r="B108" s="934"/>
      <c r="C108" s="934"/>
      <c r="D108" s="934"/>
      <c r="E108" s="934"/>
      <c r="F108" s="934"/>
      <c r="G108" s="934"/>
      <c r="H108" s="934"/>
      <c r="I108" s="934"/>
      <c r="J108" s="934"/>
      <c r="K108" s="934"/>
      <c r="L108" s="934"/>
      <c r="M108" s="934"/>
      <c r="N108" s="934"/>
      <c r="O108" s="934"/>
      <c r="P108" s="934"/>
      <c r="Q108" s="934"/>
      <c r="R108" s="934"/>
      <c r="S108" s="934"/>
      <c r="T108" s="934"/>
      <c r="U108" s="934"/>
      <c r="V108" s="934"/>
      <c r="W108" s="934"/>
      <c r="X108" s="934"/>
      <c r="Y108" s="934"/>
      <c r="Z108" s="934"/>
      <c r="AA108" s="934"/>
      <c r="AB108" s="934"/>
      <c r="AC108" s="934"/>
      <c r="AD108" s="934"/>
      <c r="AE108" s="934"/>
      <c r="AF108" s="934"/>
      <c r="AG108" s="934"/>
      <c r="AH108" s="934"/>
      <c r="AI108" s="934"/>
      <c r="AJ108" s="934"/>
      <c r="AK108" s="934"/>
      <c r="AL108" s="934"/>
      <c r="AM108" s="934"/>
      <c r="AN108" s="934"/>
      <c r="AO108" s="934"/>
      <c r="AP108" s="934"/>
      <c r="AQ108" s="934"/>
      <c r="AR108" s="934"/>
      <c r="AS108" s="934"/>
      <c r="AT108" s="935"/>
      <c r="AU108" s="933" t="s">
        <v>431</v>
      </c>
      <c r="AV108" s="934"/>
      <c r="AW108" s="934"/>
      <c r="AX108" s="934"/>
      <c r="AY108" s="934"/>
      <c r="AZ108" s="934"/>
      <c r="BA108" s="934"/>
      <c r="BB108" s="934"/>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c r="BZ108" s="934"/>
      <c r="CA108" s="934"/>
      <c r="CB108" s="934"/>
      <c r="CC108" s="934"/>
      <c r="CD108" s="934"/>
      <c r="CE108" s="934"/>
      <c r="CF108" s="934"/>
      <c r="CG108" s="934"/>
      <c r="CH108" s="934"/>
      <c r="CI108" s="934"/>
      <c r="CJ108" s="934"/>
      <c r="CK108" s="934"/>
      <c r="CL108" s="934"/>
      <c r="CM108" s="934"/>
      <c r="CN108" s="934"/>
      <c r="CO108" s="934"/>
      <c r="CP108" s="934"/>
      <c r="CQ108" s="934"/>
      <c r="CR108" s="934"/>
      <c r="CS108" s="934"/>
      <c r="CT108" s="934"/>
      <c r="CU108" s="934"/>
      <c r="CV108" s="934"/>
      <c r="CW108" s="934"/>
      <c r="CX108" s="934"/>
      <c r="CY108" s="934"/>
      <c r="CZ108" s="934"/>
      <c r="DA108" s="934"/>
      <c r="DB108" s="934"/>
      <c r="DC108" s="934"/>
      <c r="DD108" s="934"/>
      <c r="DE108" s="934"/>
      <c r="DF108" s="934"/>
      <c r="DG108" s="934"/>
      <c r="DH108" s="934"/>
      <c r="DI108" s="934"/>
      <c r="DJ108" s="934"/>
      <c r="DK108" s="934"/>
      <c r="DL108" s="934"/>
      <c r="DM108" s="934"/>
      <c r="DN108" s="934"/>
      <c r="DO108" s="934"/>
      <c r="DP108" s="934"/>
      <c r="DQ108" s="934"/>
      <c r="DR108" s="934"/>
      <c r="DS108" s="934"/>
      <c r="DT108" s="934"/>
      <c r="DU108" s="934"/>
      <c r="DV108" s="934"/>
      <c r="DW108" s="934"/>
      <c r="DX108" s="934"/>
      <c r="DY108" s="934"/>
      <c r="DZ108" s="935"/>
    </row>
    <row r="109" spans="1:131" s="224" customFormat="1" ht="26.25" customHeight="1" x14ac:dyDescent="0.15">
      <c r="A109" s="928" t="s">
        <v>432</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08" t="s">
        <v>433</v>
      </c>
      <c r="AB109" s="909"/>
      <c r="AC109" s="909"/>
      <c r="AD109" s="909"/>
      <c r="AE109" s="910"/>
      <c r="AF109" s="908" t="s">
        <v>434</v>
      </c>
      <c r="AG109" s="909"/>
      <c r="AH109" s="909"/>
      <c r="AI109" s="909"/>
      <c r="AJ109" s="910"/>
      <c r="AK109" s="908" t="s">
        <v>314</v>
      </c>
      <c r="AL109" s="909"/>
      <c r="AM109" s="909"/>
      <c r="AN109" s="909"/>
      <c r="AO109" s="910"/>
      <c r="AP109" s="908" t="s">
        <v>435</v>
      </c>
      <c r="AQ109" s="909"/>
      <c r="AR109" s="909"/>
      <c r="AS109" s="909"/>
      <c r="AT109" s="911"/>
      <c r="AU109" s="928" t="s">
        <v>432</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08" t="s">
        <v>433</v>
      </c>
      <c r="BR109" s="909"/>
      <c r="BS109" s="909"/>
      <c r="BT109" s="909"/>
      <c r="BU109" s="910"/>
      <c r="BV109" s="908" t="s">
        <v>434</v>
      </c>
      <c r="BW109" s="909"/>
      <c r="BX109" s="909"/>
      <c r="BY109" s="909"/>
      <c r="BZ109" s="910"/>
      <c r="CA109" s="908" t="s">
        <v>314</v>
      </c>
      <c r="CB109" s="909"/>
      <c r="CC109" s="909"/>
      <c r="CD109" s="909"/>
      <c r="CE109" s="910"/>
      <c r="CF109" s="929" t="s">
        <v>435</v>
      </c>
      <c r="CG109" s="929"/>
      <c r="CH109" s="929"/>
      <c r="CI109" s="929"/>
      <c r="CJ109" s="929"/>
      <c r="CK109" s="908" t="s">
        <v>436</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08" t="s">
        <v>433</v>
      </c>
      <c r="DH109" s="909"/>
      <c r="DI109" s="909"/>
      <c r="DJ109" s="909"/>
      <c r="DK109" s="910"/>
      <c r="DL109" s="908" t="s">
        <v>434</v>
      </c>
      <c r="DM109" s="909"/>
      <c r="DN109" s="909"/>
      <c r="DO109" s="909"/>
      <c r="DP109" s="910"/>
      <c r="DQ109" s="908" t="s">
        <v>314</v>
      </c>
      <c r="DR109" s="909"/>
      <c r="DS109" s="909"/>
      <c r="DT109" s="909"/>
      <c r="DU109" s="910"/>
      <c r="DV109" s="908" t="s">
        <v>435</v>
      </c>
      <c r="DW109" s="909"/>
      <c r="DX109" s="909"/>
      <c r="DY109" s="909"/>
      <c r="DZ109" s="911"/>
    </row>
    <row r="110" spans="1:131" s="224" customFormat="1" ht="26.25" customHeight="1" x14ac:dyDescent="0.15">
      <c r="A110" s="912" t="s">
        <v>437</v>
      </c>
      <c r="B110" s="913"/>
      <c r="C110" s="913"/>
      <c r="D110" s="913"/>
      <c r="E110" s="913"/>
      <c r="F110" s="913"/>
      <c r="G110" s="913"/>
      <c r="H110" s="913"/>
      <c r="I110" s="913"/>
      <c r="J110" s="913"/>
      <c r="K110" s="913"/>
      <c r="L110" s="913"/>
      <c r="M110" s="913"/>
      <c r="N110" s="913"/>
      <c r="O110" s="913"/>
      <c r="P110" s="913"/>
      <c r="Q110" s="913"/>
      <c r="R110" s="913"/>
      <c r="S110" s="913"/>
      <c r="T110" s="913"/>
      <c r="U110" s="913"/>
      <c r="V110" s="913"/>
      <c r="W110" s="913"/>
      <c r="X110" s="913"/>
      <c r="Y110" s="913"/>
      <c r="Z110" s="914"/>
      <c r="AA110" s="915">
        <v>652088</v>
      </c>
      <c r="AB110" s="916"/>
      <c r="AC110" s="916"/>
      <c r="AD110" s="916"/>
      <c r="AE110" s="917"/>
      <c r="AF110" s="918">
        <v>699229</v>
      </c>
      <c r="AG110" s="916"/>
      <c r="AH110" s="916"/>
      <c r="AI110" s="916"/>
      <c r="AJ110" s="917"/>
      <c r="AK110" s="918">
        <v>752075</v>
      </c>
      <c r="AL110" s="916"/>
      <c r="AM110" s="916"/>
      <c r="AN110" s="916"/>
      <c r="AO110" s="917"/>
      <c r="AP110" s="919">
        <v>20.7</v>
      </c>
      <c r="AQ110" s="920"/>
      <c r="AR110" s="920"/>
      <c r="AS110" s="920"/>
      <c r="AT110" s="921"/>
      <c r="AU110" s="922" t="s">
        <v>76</v>
      </c>
      <c r="AV110" s="923"/>
      <c r="AW110" s="923"/>
      <c r="AX110" s="923"/>
      <c r="AY110" s="923"/>
      <c r="AZ110" s="945" t="s">
        <v>438</v>
      </c>
      <c r="BA110" s="913"/>
      <c r="BB110" s="913"/>
      <c r="BC110" s="913"/>
      <c r="BD110" s="913"/>
      <c r="BE110" s="913"/>
      <c r="BF110" s="913"/>
      <c r="BG110" s="913"/>
      <c r="BH110" s="913"/>
      <c r="BI110" s="913"/>
      <c r="BJ110" s="913"/>
      <c r="BK110" s="913"/>
      <c r="BL110" s="913"/>
      <c r="BM110" s="913"/>
      <c r="BN110" s="913"/>
      <c r="BO110" s="913"/>
      <c r="BP110" s="914"/>
      <c r="BQ110" s="946">
        <v>6050491</v>
      </c>
      <c r="BR110" s="947"/>
      <c r="BS110" s="947"/>
      <c r="BT110" s="947"/>
      <c r="BU110" s="947"/>
      <c r="BV110" s="947">
        <v>5829841</v>
      </c>
      <c r="BW110" s="947"/>
      <c r="BX110" s="947"/>
      <c r="BY110" s="947"/>
      <c r="BZ110" s="947"/>
      <c r="CA110" s="947">
        <v>5451291</v>
      </c>
      <c r="CB110" s="947"/>
      <c r="CC110" s="947"/>
      <c r="CD110" s="947"/>
      <c r="CE110" s="947"/>
      <c r="CF110" s="960">
        <v>149.80000000000001</v>
      </c>
      <c r="CG110" s="961"/>
      <c r="CH110" s="961"/>
      <c r="CI110" s="961"/>
      <c r="CJ110" s="961"/>
      <c r="CK110" s="962" t="s">
        <v>439</v>
      </c>
      <c r="CL110" s="963"/>
      <c r="CM110" s="945" t="s">
        <v>440</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946" t="s">
        <v>131</v>
      </c>
      <c r="DH110" s="947"/>
      <c r="DI110" s="947"/>
      <c r="DJ110" s="947"/>
      <c r="DK110" s="947"/>
      <c r="DL110" s="947" t="s">
        <v>131</v>
      </c>
      <c r="DM110" s="947"/>
      <c r="DN110" s="947"/>
      <c r="DO110" s="947"/>
      <c r="DP110" s="947"/>
      <c r="DQ110" s="947" t="s">
        <v>131</v>
      </c>
      <c r="DR110" s="947"/>
      <c r="DS110" s="947"/>
      <c r="DT110" s="947"/>
      <c r="DU110" s="947"/>
      <c r="DV110" s="948" t="s">
        <v>131</v>
      </c>
      <c r="DW110" s="948"/>
      <c r="DX110" s="948"/>
      <c r="DY110" s="948"/>
      <c r="DZ110" s="949"/>
    </row>
    <row r="111" spans="1:131" s="224" customFormat="1" ht="26.25" customHeight="1" x14ac:dyDescent="0.15">
      <c r="A111" s="950" t="s">
        <v>441</v>
      </c>
      <c r="B111" s="951"/>
      <c r="C111" s="951"/>
      <c r="D111" s="951"/>
      <c r="E111" s="951"/>
      <c r="F111" s="951"/>
      <c r="G111" s="951"/>
      <c r="H111" s="951"/>
      <c r="I111" s="951"/>
      <c r="J111" s="951"/>
      <c r="K111" s="951"/>
      <c r="L111" s="951"/>
      <c r="M111" s="951"/>
      <c r="N111" s="951"/>
      <c r="O111" s="951"/>
      <c r="P111" s="951"/>
      <c r="Q111" s="951"/>
      <c r="R111" s="951"/>
      <c r="S111" s="951"/>
      <c r="T111" s="951"/>
      <c r="U111" s="951"/>
      <c r="V111" s="951"/>
      <c r="W111" s="951"/>
      <c r="X111" s="951"/>
      <c r="Y111" s="951"/>
      <c r="Z111" s="952"/>
      <c r="AA111" s="953" t="s">
        <v>131</v>
      </c>
      <c r="AB111" s="954"/>
      <c r="AC111" s="954"/>
      <c r="AD111" s="954"/>
      <c r="AE111" s="955"/>
      <c r="AF111" s="956" t="s">
        <v>131</v>
      </c>
      <c r="AG111" s="954"/>
      <c r="AH111" s="954"/>
      <c r="AI111" s="954"/>
      <c r="AJ111" s="955"/>
      <c r="AK111" s="956" t="s">
        <v>131</v>
      </c>
      <c r="AL111" s="954"/>
      <c r="AM111" s="954"/>
      <c r="AN111" s="954"/>
      <c r="AO111" s="955"/>
      <c r="AP111" s="957" t="s">
        <v>131</v>
      </c>
      <c r="AQ111" s="958"/>
      <c r="AR111" s="958"/>
      <c r="AS111" s="958"/>
      <c r="AT111" s="959"/>
      <c r="AU111" s="924"/>
      <c r="AV111" s="925"/>
      <c r="AW111" s="925"/>
      <c r="AX111" s="925"/>
      <c r="AY111" s="925"/>
      <c r="AZ111" s="938" t="s">
        <v>442</v>
      </c>
      <c r="BA111" s="939"/>
      <c r="BB111" s="939"/>
      <c r="BC111" s="939"/>
      <c r="BD111" s="939"/>
      <c r="BE111" s="939"/>
      <c r="BF111" s="939"/>
      <c r="BG111" s="939"/>
      <c r="BH111" s="939"/>
      <c r="BI111" s="939"/>
      <c r="BJ111" s="939"/>
      <c r="BK111" s="939"/>
      <c r="BL111" s="939"/>
      <c r="BM111" s="939"/>
      <c r="BN111" s="939"/>
      <c r="BO111" s="939"/>
      <c r="BP111" s="940"/>
      <c r="BQ111" s="941">
        <v>27457</v>
      </c>
      <c r="BR111" s="942"/>
      <c r="BS111" s="942"/>
      <c r="BT111" s="942"/>
      <c r="BU111" s="942"/>
      <c r="BV111" s="942">
        <v>14698</v>
      </c>
      <c r="BW111" s="942"/>
      <c r="BX111" s="942"/>
      <c r="BY111" s="942"/>
      <c r="BZ111" s="942"/>
      <c r="CA111" s="942" t="s">
        <v>131</v>
      </c>
      <c r="CB111" s="942"/>
      <c r="CC111" s="942"/>
      <c r="CD111" s="942"/>
      <c r="CE111" s="942"/>
      <c r="CF111" s="936" t="s">
        <v>131</v>
      </c>
      <c r="CG111" s="937"/>
      <c r="CH111" s="937"/>
      <c r="CI111" s="937"/>
      <c r="CJ111" s="937"/>
      <c r="CK111" s="964"/>
      <c r="CL111" s="965"/>
      <c r="CM111" s="938" t="s">
        <v>443</v>
      </c>
      <c r="CN111" s="939"/>
      <c r="CO111" s="939"/>
      <c r="CP111" s="939"/>
      <c r="CQ111" s="939"/>
      <c r="CR111" s="939"/>
      <c r="CS111" s="939"/>
      <c r="CT111" s="939"/>
      <c r="CU111" s="939"/>
      <c r="CV111" s="939"/>
      <c r="CW111" s="939"/>
      <c r="CX111" s="939"/>
      <c r="CY111" s="939"/>
      <c r="CZ111" s="939"/>
      <c r="DA111" s="939"/>
      <c r="DB111" s="939"/>
      <c r="DC111" s="939"/>
      <c r="DD111" s="939"/>
      <c r="DE111" s="939"/>
      <c r="DF111" s="940"/>
      <c r="DG111" s="941" t="s">
        <v>131</v>
      </c>
      <c r="DH111" s="942"/>
      <c r="DI111" s="942"/>
      <c r="DJ111" s="942"/>
      <c r="DK111" s="942"/>
      <c r="DL111" s="942" t="s">
        <v>131</v>
      </c>
      <c r="DM111" s="942"/>
      <c r="DN111" s="942"/>
      <c r="DO111" s="942"/>
      <c r="DP111" s="942"/>
      <c r="DQ111" s="942" t="s">
        <v>131</v>
      </c>
      <c r="DR111" s="942"/>
      <c r="DS111" s="942"/>
      <c r="DT111" s="942"/>
      <c r="DU111" s="942"/>
      <c r="DV111" s="943" t="s">
        <v>131</v>
      </c>
      <c r="DW111" s="943"/>
      <c r="DX111" s="943"/>
      <c r="DY111" s="943"/>
      <c r="DZ111" s="944"/>
    </row>
    <row r="112" spans="1:131" s="224" customFormat="1" ht="26.25" customHeight="1" x14ac:dyDescent="0.15">
      <c r="A112" s="968" t="s">
        <v>444</v>
      </c>
      <c r="B112" s="969"/>
      <c r="C112" s="939" t="s">
        <v>445</v>
      </c>
      <c r="D112" s="939"/>
      <c r="E112" s="939"/>
      <c r="F112" s="939"/>
      <c r="G112" s="939"/>
      <c r="H112" s="939"/>
      <c r="I112" s="939"/>
      <c r="J112" s="939"/>
      <c r="K112" s="939"/>
      <c r="L112" s="939"/>
      <c r="M112" s="939"/>
      <c r="N112" s="939"/>
      <c r="O112" s="939"/>
      <c r="P112" s="939"/>
      <c r="Q112" s="939"/>
      <c r="R112" s="939"/>
      <c r="S112" s="939"/>
      <c r="T112" s="939"/>
      <c r="U112" s="939"/>
      <c r="V112" s="939"/>
      <c r="W112" s="939"/>
      <c r="X112" s="939"/>
      <c r="Y112" s="939"/>
      <c r="Z112" s="940"/>
      <c r="AA112" s="974" t="s">
        <v>131</v>
      </c>
      <c r="AB112" s="975"/>
      <c r="AC112" s="975"/>
      <c r="AD112" s="975"/>
      <c r="AE112" s="976"/>
      <c r="AF112" s="977" t="s">
        <v>131</v>
      </c>
      <c r="AG112" s="975"/>
      <c r="AH112" s="975"/>
      <c r="AI112" s="975"/>
      <c r="AJ112" s="976"/>
      <c r="AK112" s="977" t="s">
        <v>131</v>
      </c>
      <c r="AL112" s="975"/>
      <c r="AM112" s="975"/>
      <c r="AN112" s="975"/>
      <c r="AO112" s="976"/>
      <c r="AP112" s="978" t="s">
        <v>131</v>
      </c>
      <c r="AQ112" s="979"/>
      <c r="AR112" s="979"/>
      <c r="AS112" s="979"/>
      <c r="AT112" s="980"/>
      <c r="AU112" s="924"/>
      <c r="AV112" s="925"/>
      <c r="AW112" s="925"/>
      <c r="AX112" s="925"/>
      <c r="AY112" s="925"/>
      <c r="AZ112" s="938" t="s">
        <v>446</v>
      </c>
      <c r="BA112" s="939"/>
      <c r="BB112" s="939"/>
      <c r="BC112" s="939"/>
      <c r="BD112" s="939"/>
      <c r="BE112" s="939"/>
      <c r="BF112" s="939"/>
      <c r="BG112" s="939"/>
      <c r="BH112" s="939"/>
      <c r="BI112" s="939"/>
      <c r="BJ112" s="939"/>
      <c r="BK112" s="939"/>
      <c r="BL112" s="939"/>
      <c r="BM112" s="939"/>
      <c r="BN112" s="939"/>
      <c r="BO112" s="939"/>
      <c r="BP112" s="940"/>
      <c r="BQ112" s="941">
        <v>283922</v>
      </c>
      <c r="BR112" s="942"/>
      <c r="BS112" s="942"/>
      <c r="BT112" s="942"/>
      <c r="BU112" s="942"/>
      <c r="BV112" s="942">
        <v>258623</v>
      </c>
      <c r="BW112" s="942"/>
      <c r="BX112" s="942"/>
      <c r="BY112" s="942"/>
      <c r="BZ112" s="942"/>
      <c r="CA112" s="942">
        <v>249674</v>
      </c>
      <c r="CB112" s="942"/>
      <c r="CC112" s="942"/>
      <c r="CD112" s="942"/>
      <c r="CE112" s="942"/>
      <c r="CF112" s="936">
        <v>6.9</v>
      </c>
      <c r="CG112" s="937"/>
      <c r="CH112" s="937"/>
      <c r="CI112" s="937"/>
      <c r="CJ112" s="937"/>
      <c r="CK112" s="964"/>
      <c r="CL112" s="965"/>
      <c r="CM112" s="938" t="s">
        <v>447</v>
      </c>
      <c r="CN112" s="939"/>
      <c r="CO112" s="939"/>
      <c r="CP112" s="939"/>
      <c r="CQ112" s="939"/>
      <c r="CR112" s="939"/>
      <c r="CS112" s="939"/>
      <c r="CT112" s="939"/>
      <c r="CU112" s="939"/>
      <c r="CV112" s="939"/>
      <c r="CW112" s="939"/>
      <c r="CX112" s="939"/>
      <c r="CY112" s="939"/>
      <c r="CZ112" s="939"/>
      <c r="DA112" s="939"/>
      <c r="DB112" s="939"/>
      <c r="DC112" s="939"/>
      <c r="DD112" s="939"/>
      <c r="DE112" s="939"/>
      <c r="DF112" s="940"/>
      <c r="DG112" s="941" t="s">
        <v>131</v>
      </c>
      <c r="DH112" s="942"/>
      <c r="DI112" s="942"/>
      <c r="DJ112" s="942"/>
      <c r="DK112" s="942"/>
      <c r="DL112" s="942" t="s">
        <v>131</v>
      </c>
      <c r="DM112" s="942"/>
      <c r="DN112" s="942"/>
      <c r="DO112" s="942"/>
      <c r="DP112" s="942"/>
      <c r="DQ112" s="942" t="s">
        <v>131</v>
      </c>
      <c r="DR112" s="942"/>
      <c r="DS112" s="942"/>
      <c r="DT112" s="942"/>
      <c r="DU112" s="942"/>
      <c r="DV112" s="943" t="s">
        <v>131</v>
      </c>
      <c r="DW112" s="943"/>
      <c r="DX112" s="943"/>
      <c r="DY112" s="943"/>
      <c r="DZ112" s="944"/>
    </row>
    <row r="113" spans="1:130" s="224" customFormat="1" ht="26.25" customHeight="1" x14ac:dyDescent="0.15">
      <c r="A113" s="970"/>
      <c r="B113" s="971"/>
      <c r="C113" s="939" t="s">
        <v>448</v>
      </c>
      <c r="D113" s="939"/>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40"/>
      <c r="AA113" s="953">
        <v>23954</v>
      </c>
      <c r="AB113" s="954"/>
      <c r="AC113" s="954"/>
      <c r="AD113" s="954"/>
      <c r="AE113" s="955"/>
      <c r="AF113" s="956">
        <v>28661</v>
      </c>
      <c r="AG113" s="954"/>
      <c r="AH113" s="954"/>
      <c r="AI113" s="954"/>
      <c r="AJ113" s="955"/>
      <c r="AK113" s="956">
        <v>28663</v>
      </c>
      <c r="AL113" s="954"/>
      <c r="AM113" s="954"/>
      <c r="AN113" s="954"/>
      <c r="AO113" s="955"/>
      <c r="AP113" s="957">
        <v>0.8</v>
      </c>
      <c r="AQ113" s="958"/>
      <c r="AR113" s="958"/>
      <c r="AS113" s="958"/>
      <c r="AT113" s="959"/>
      <c r="AU113" s="924"/>
      <c r="AV113" s="925"/>
      <c r="AW113" s="925"/>
      <c r="AX113" s="925"/>
      <c r="AY113" s="925"/>
      <c r="AZ113" s="938" t="s">
        <v>449</v>
      </c>
      <c r="BA113" s="939"/>
      <c r="BB113" s="939"/>
      <c r="BC113" s="939"/>
      <c r="BD113" s="939"/>
      <c r="BE113" s="939"/>
      <c r="BF113" s="939"/>
      <c r="BG113" s="939"/>
      <c r="BH113" s="939"/>
      <c r="BI113" s="939"/>
      <c r="BJ113" s="939"/>
      <c r="BK113" s="939"/>
      <c r="BL113" s="939"/>
      <c r="BM113" s="939"/>
      <c r="BN113" s="939"/>
      <c r="BO113" s="939"/>
      <c r="BP113" s="940"/>
      <c r="BQ113" s="941">
        <v>271422</v>
      </c>
      <c r="BR113" s="942"/>
      <c r="BS113" s="942"/>
      <c r="BT113" s="942"/>
      <c r="BU113" s="942"/>
      <c r="BV113" s="942">
        <v>185267</v>
      </c>
      <c r="BW113" s="942"/>
      <c r="BX113" s="942"/>
      <c r="BY113" s="942"/>
      <c r="BZ113" s="942"/>
      <c r="CA113" s="942">
        <v>166392</v>
      </c>
      <c r="CB113" s="942"/>
      <c r="CC113" s="942"/>
      <c r="CD113" s="942"/>
      <c r="CE113" s="942"/>
      <c r="CF113" s="936">
        <v>4.5999999999999996</v>
      </c>
      <c r="CG113" s="937"/>
      <c r="CH113" s="937"/>
      <c r="CI113" s="937"/>
      <c r="CJ113" s="937"/>
      <c r="CK113" s="964"/>
      <c r="CL113" s="965"/>
      <c r="CM113" s="938" t="s">
        <v>450</v>
      </c>
      <c r="CN113" s="939"/>
      <c r="CO113" s="939"/>
      <c r="CP113" s="939"/>
      <c r="CQ113" s="939"/>
      <c r="CR113" s="939"/>
      <c r="CS113" s="939"/>
      <c r="CT113" s="939"/>
      <c r="CU113" s="939"/>
      <c r="CV113" s="939"/>
      <c r="CW113" s="939"/>
      <c r="CX113" s="939"/>
      <c r="CY113" s="939"/>
      <c r="CZ113" s="939"/>
      <c r="DA113" s="939"/>
      <c r="DB113" s="939"/>
      <c r="DC113" s="939"/>
      <c r="DD113" s="939"/>
      <c r="DE113" s="939"/>
      <c r="DF113" s="940"/>
      <c r="DG113" s="974" t="s">
        <v>451</v>
      </c>
      <c r="DH113" s="975"/>
      <c r="DI113" s="975"/>
      <c r="DJ113" s="975"/>
      <c r="DK113" s="976"/>
      <c r="DL113" s="977" t="s">
        <v>131</v>
      </c>
      <c r="DM113" s="975"/>
      <c r="DN113" s="975"/>
      <c r="DO113" s="975"/>
      <c r="DP113" s="976"/>
      <c r="DQ113" s="977" t="s">
        <v>131</v>
      </c>
      <c r="DR113" s="975"/>
      <c r="DS113" s="975"/>
      <c r="DT113" s="975"/>
      <c r="DU113" s="976"/>
      <c r="DV113" s="978" t="s">
        <v>131</v>
      </c>
      <c r="DW113" s="979"/>
      <c r="DX113" s="979"/>
      <c r="DY113" s="979"/>
      <c r="DZ113" s="980"/>
    </row>
    <row r="114" spans="1:130" s="224" customFormat="1" ht="26.25" customHeight="1" x14ac:dyDescent="0.15">
      <c r="A114" s="970"/>
      <c r="B114" s="971"/>
      <c r="C114" s="939" t="s">
        <v>452</v>
      </c>
      <c r="D114" s="939"/>
      <c r="E114" s="939"/>
      <c r="F114" s="939"/>
      <c r="G114" s="939"/>
      <c r="H114" s="939"/>
      <c r="I114" s="939"/>
      <c r="J114" s="939"/>
      <c r="K114" s="939"/>
      <c r="L114" s="939"/>
      <c r="M114" s="939"/>
      <c r="N114" s="939"/>
      <c r="O114" s="939"/>
      <c r="P114" s="939"/>
      <c r="Q114" s="939"/>
      <c r="R114" s="939"/>
      <c r="S114" s="939"/>
      <c r="T114" s="939"/>
      <c r="U114" s="939"/>
      <c r="V114" s="939"/>
      <c r="W114" s="939"/>
      <c r="X114" s="939"/>
      <c r="Y114" s="939"/>
      <c r="Z114" s="940"/>
      <c r="AA114" s="974">
        <v>119134</v>
      </c>
      <c r="AB114" s="975"/>
      <c r="AC114" s="975"/>
      <c r="AD114" s="975"/>
      <c r="AE114" s="976"/>
      <c r="AF114" s="977">
        <v>88847</v>
      </c>
      <c r="AG114" s="975"/>
      <c r="AH114" s="975"/>
      <c r="AI114" s="975"/>
      <c r="AJ114" s="976"/>
      <c r="AK114" s="977">
        <v>64162</v>
      </c>
      <c r="AL114" s="975"/>
      <c r="AM114" s="975"/>
      <c r="AN114" s="975"/>
      <c r="AO114" s="976"/>
      <c r="AP114" s="978">
        <v>1.8</v>
      </c>
      <c r="AQ114" s="979"/>
      <c r="AR114" s="979"/>
      <c r="AS114" s="979"/>
      <c r="AT114" s="980"/>
      <c r="AU114" s="924"/>
      <c r="AV114" s="925"/>
      <c r="AW114" s="925"/>
      <c r="AX114" s="925"/>
      <c r="AY114" s="925"/>
      <c r="AZ114" s="938" t="s">
        <v>453</v>
      </c>
      <c r="BA114" s="939"/>
      <c r="BB114" s="939"/>
      <c r="BC114" s="939"/>
      <c r="BD114" s="939"/>
      <c r="BE114" s="939"/>
      <c r="BF114" s="939"/>
      <c r="BG114" s="939"/>
      <c r="BH114" s="939"/>
      <c r="BI114" s="939"/>
      <c r="BJ114" s="939"/>
      <c r="BK114" s="939"/>
      <c r="BL114" s="939"/>
      <c r="BM114" s="939"/>
      <c r="BN114" s="939"/>
      <c r="BO114" s="939"/>
      <c r="BP114" s="940"/>
      <c r="BQ114" s="941">
        <v>1002608</v>
      </c>
      <c r="BR114" s="942"/>
      <c r="BS114" s="942"/>
      <c r="BT114" s="942"/>
      <c r="BU114" s="942"/>
      <c r="BV114" s="942">
        <v>985519</v>
      </c>
      <c r="BW114" s="942"/>
      <c r="BX114" s="942"/>
      <c r="BY114" s="942"/>
      <c r="BZ114" s="942"/>
      <c r="CA114" s="942">
        <v>930309</v>
      </c>
      <c r="CB114" s="942"/>
      <c r="CC114" s="942"/>
      <c r="CD114" s="942"/>
      <c r="CE114" s="942"/>
      <c r="CF114" s="936">
        <v>25.6</v>
      </c>
      <c r="CG114" s="937"/>
      <c r="CH114" s="937"/>
      <c r="CI114" s="937"/>
      <c r="CJ114" s="937"/>
      <c r="CK114" s="964"/>
      <c r="CL114" s="965"/>
      <c r="CM114" s="938" t="s">
        <v>454</v>
      </c>
      <c r="CN114" s="939"/>
      <c r="CO114" s="939"/>
      <c r="CP114" s="939"/>
      <c r="CQ114" s="939"/>
      <c r="CR114" s="939"/>
      <c r="CS114" s="939"/>
      <c r="CT114" s="939"/>
      <c r="CU114" s="939"/>
      <c r="CV114" s="939"/>
      <c r="CW114" s="939"/>
      <c r="CX114" s="939"/>
      <c r="CY114" s="939"/>
      <c r="CZ114" s="939"/>
      <c r="DA114" s="939"/>
      <c r="DB114" s="939"/>
      <c r="DC114" s="939"/>
      <c r="DD114" s="939"/>
      <c r="DE114" s="939"/>
      <c r="DF114" s="940"/>
      <c r="DG114" s="974" t="s">
        <v>131</v>
      </c>
      <c r="DH114" s="975"/>
      <c r="DI114" s="975"/>
      <c r="DJ114" s="975"/>
      <c r="DK114" s="976"/>
      <c r="DL114" s="977" t="s">
        <v>451</v>
      </c>
      <c r="DM114" s="975"/>
      <c r="DN114" s="975"/>
      <c r="DO114" s="975"/>
      <c r="DP114" s="976"/>
      <c r="DQ114" s="977" t="s">
        <v>131</v>
      </c>
      <c r="DR114" s="975"/>
      <c r="DS114" s="975"/>
      <c r="DT114" s="975"/>
      <c r="DU114" s="976"/>
      <c r="DV114" s="978" t="s">
        <v>131</v>
      </c>
      <c r="DW114" s="979"/>
      <c r="DX114" s="979"/>
      <c r="DY114" s="979"/>
      <c r="DZ114" s="980"/>
    </row>
    <row r="115" spans="1:130" s="224" customFormat="1" ht="26.25" customHeight="1" x14ac:dyDescent="0.15">
      <c r="A115" s="970"/>
      <c r="B115" s="971"/>
      <c r="C115" s="939" t="s">
        <v>455</v>
      </c>
      <c r="D115" s="939"/>
      <c r="E115" s="939"/>
      <c r="F115" s="939"/>
      <c r="G115" s="939"/>
      <c r="H115" s="939"/>
      <c r="I115" s="939"/>
      <c r="J115" s="939"/>
      <c r="K115" s="939"/>
      <c r="L115" s="939"/>
      <c r="M115" s="939"/>
      <c r="N115" s="939"/>
      <c r="O115" s="939"/>
      <c r="P115" s="939"/>
      <c r="Q115" s="939"/>
      <c r="R115" s="939"/>
      <c r="S115" s="939"/>
      <c r="T115" s="939"/>
      <c r="U115" s="939"/>
      <c r="V115" s="939"/>
      <c r="W115" s="939"/>
      <c r="X115" s="939"/>
      <c r="Y115" s="939"/>
      <c r="Z115" s="940"/>
      <c r="AA115" s="953">
        <v>14698</v>
      </c>
      <c r="AB115" s="954"/>
      <c r="AC115" s="954"/>
      <c r="AD115" s="954"/>
      <c r="AE115" s="955"/>
      <c r="AF115" s="956">
        <v>14698</v>
      </c>
      <c r="AG115" s="954"/>
      <c r="AH115" s="954"/>
      <c r="AI115" s="954"/>
      <c r="AJ115" s="955"/>
      <c r="AK115" s="956">
        <v>14698</v>
      </c>
      <c r="AL115" s="954"/>
      <c r="AM115" s="954"/>
      <c r="AN115" s="954"/>
      <c r="AO115" s="955"/>
      <c r="AP115" s="957">
        <v>0.4</v>
      </c>
      <c r="AQ115" s="958"/>
      <c r="AR115" s="958"/>
      <c r="AS115" s="958"/>
      <c r="AT115" s="959"/>
      <c r="AU115" s="924"/>
      <c r="AV115" s="925"/>
      <c r="AW115" s="925"/>
      <c r="AX115" s="925"/>
      <c r="AY115" s="925"/>
      <c r="AZ115" s="938" t="s">
        <v>456</v>
      </c>
      <c r="BA115" s="939"/>
      <c r="BB115" s="939"/>
      <c r="BC115" s="939"/>
      <c r="BD115" s="939"/>
      <c r="BE115" s="939"/>
      <c r="BF115" s="939"/>
      <c r="BG115" s="939"/>
      <c r="BH115" s="939"/>
      <c r="BI115" s="939"/>
      <c r="BJ115" s="939"/>
      <c r="BK115" s="939"/>
      <c r="BL115" s="939"/>
      <c r="BM115" s="939"/>
      <c r="BN115" s="939"/>
      <c r="BO115" s="939"/>
      <c r="BP115" s="940"/>
      <c r="BQ115" s="941" t="s">
        <v>131</v>
      </c>
      <c r="BR115" s="942"/>
      <c r="BS115" s="942"/>
      <c r="BT115" s="942"/>
      <c r="BU115" s="942"/>
      <c r="BV115" s="942" t="s">
        <v>131</v>
      </c>
      <c r="BW115" s="942"/>
      <c r="BX115" s="942"/>
      <c r="BY115" s="942"/>
      <c r="BZ115" s="942"/>
      <c r="CA115" s="942" t="s">
        <v>131</v>
      </c>
      <c r="CB115" s="942"/>
      <c r="CC115" s="942"/>
      <c r="CD115" s="942"/>
      <c r="CE115" s="942"/>
      <c r="CF115" s="936" t="s">
        <v>131</v>
      </c>
      <c r="CG115" s="937"/>
      <c r="CH115" s="937"/>
      <c r="CI115" s="937"/>
      <c r="CJ115" s="937"/>
      <c r="CK115" s="964"/>
      <c r="CL115" s="965"/>
      <c r="CM115" s="938" t="s">
        <v>457</v>
      </c>
      <c r="CN115" s="939"/>
      <c r="CO115" s="939"/>
      <c r="CP115" s="939"/>
      <c r="CQ115" s="939"/>
      <c r="CR115" s="939"/>
      <c r="CS115" s="939"/>
      <c r="CT115" s="939"/>
      <c r="CU115" s="939"/>
      <c r="CV115" s="939"/>
      <c r="CW115" s="939"/>
      <c r="CX115" s="939"/>
      <c r="CY115" s="939"/>
      <c r="CZ115" s="939"/>
      <c r="DA115" s="939"/>
      <c r="DB115" s="939"/>
      <c r="DC115" s="939"/>
      <c r="DD115" s="939"/>
      <c r="DE115" s="939"/>
      <c r="DF115" s="940"/>
      <c r="DG115" s="974">
        <v>27457</v>
      </c>
      <c r="DH115" s="975"/>
      <c r="DI115" s="975"/>
      <c r="DJ115" s="975"/>
      <c r="DK115" s="976"/>
      <c r="DL115" s="977">
        <v>14698</v>
      </c>
      <c r="DM115" s="975"/>
      <c r="DN115" s="975"/>
      <c r="DO115" s="975"/>
      <c r="DP115" s="976"/>
      <c r="DQ115" s="977" t="s">
        <v>131</v>
      </c>
      <c r="DR115" s="975"/>
      <c r="DS115" s="975"/>
      <c r="DT115" s="975"/>
      <c r="DU115" s="976"/>
      <c r="DV115" s="978" t="s">
        <v>131</v>
      </c>
      <c r="DW115" s="979"/>
      <c r="DX115" s="979"/>
      <c r="DY115" s="979"/>
      <c r="DZ115" s="980"/>
    </row>
    <row r="116" spans="1:130" s="224" customFormat="1" ht="26.25" customHeight="1" x14ac:dyDescent="0.15">
      <c r="A116" s="972"/>
      <c r="B116" s="973"/>
      <c r="C116" s="981" t="s">
        <v>458</v>
      </c>
      <c r="D116" s="981"/>
      <c r="E116" s="981"/>
      <c r="F116" s="981"/>
      <c r="G116" s="981"/>
      <c r="H116" s="981"/>
      <c r="I116" s="981"/>
      <c r="J116" s="981"/>
      <c r="K116" s="981"/>
      <c r="L116" s="981"/>
      <c r="M116" s="981"/>
      <c r="N116" s="981"/>
      <c r="O116" s="981"/>
      <c r="P116" s="981"/>
      <c r="Q116" s="981"/>
      <c r="R116" s="981"/>
      <c r="S116" s="981"/>
      <c r="T116" s="981"/>
      <c r="U116" s="981"/>
      <c r="V116" s="981"/>
      <c r="W116" s="981"/>
      <c r="X116" s="981"/>
      <c r="Y116" s="981"/>
      <c r="Z116" s="982"/>
      <c r="AA116" s="974">
        <v>188</v>
      </c>
      <c r="AB116" s="975"/>
      <c r="AC116" s="975"/>
      <c r="AD116" s="975"/>
      <c r="AE116" s="976"/>
      <c r="AF116" s="977">
        <v>118</v>
      </c>
      <c r="AG116" s="975"/>
      <c r="AH116" s="975"/>
      <c r="AI116" s="975"/>
      <c r="AJ116" s="976"/>
      <c r="AK116" s="977" t="s">
        <v>131</v>
      </c>
      <c r="AL116" s="975"/>
      <c r="AM116" s="975"/>
      <c r="AN116" s="975"/>
      <c r="AO116" s="976"/>
      <c r="AP116" s="978" t="s">
        <v>131</v>
      </c>
      <c r="AQ116" s="979"/>
      <c r="AR116" s="979"/>
      <c r="AS116" s="979"/>
      <c r="AT116" s="980"/>
      <c r="AU116" s="924"/>
      <c r="AV116" s="925"/>
      <c r="AW116" s="925"/>
      <c r="AX116" s="925"/>
      <c r="AY116" s="925"/>
      <c r="AZ116" s="983" t="s">
        <v>459</v>
      </c>
      <c r="BA116" s="984"/>
      <c r="BB116" s="984"/>
      <c r="BC116" s="984"/>
      <c r="BD116" s="984"/>
      <c r="BE116" s="984"/>
      <c r="BF116" s="984"/>
      <c r="BG116" s="984"/>
      <c r="BH116" s="984"/>
      <c r="BI116" s="984"/>
      <c r="BJ116" s="984"/>
      <c r="BK116" s="984"/>
      <c r="BL116" s="984"/>
      <c r="BM116" s="984"/>
      <c r="BN116" s="984"/>
      <c r="BO116" s="984"/>
      <c r="BP116" s="985"/>
      <c r="BQ116" s="941" t="s">
        <v>131</v>
      </c>
      <c r="BR116" s="942"/>
      <c r="BS116" s="942"/>
      <c r="BT116" s="942"/>
      <c r="BU116" s="942"/>
      <c r="BV116" s="942" t="s">
        <v>131</v>
      </c>
      <c r="BW116" s="942"/>
      <c r="BX116" s="942"/>
      <c r="BY116" s="942"/>
      <c r="BZ116" s="942"/>
      <c r="CA116" s="942" t="s">
        <v>131</v>
      </c>
      <c r="CB116" s="942"/>
      <c r="CC116" s="942"/>
      <c r="CD116" s="942"/>
      <c r="CE116" s="942"/>
      <c r="CF116" s="936" t="s">
        <v>131</v>
      </c>
      <c r="CG116" s="937"/>
      <c r="CH116" s="937"/>
      <c r="CI116" s="937"/>
      <c r="CJ116" s="937"/>
      <c r="CK116" s="964"/>
      <c r="CL116" s="965"/>
      <c r="CM116" s="938" t="s">
        <v>460</v>
      </c>
      <c r="CN116" s="939"/>
      <c r="CO116" s="939"/>
      <c r="CP116" s="939"/>
      <c r="CQ116" s="939"/>
      <c r="CR116" s="939"/>
      <c r="CS116" s="939"/>
      <c r="CT116" s="939"/>
      <c r="CU116" s="939"/>
      <c r="CV116" s="939"/>
      <c r="CW116" s="939"/>
      <c r="CX116" s="939"/>
      <c r="CY116" s="939"/>
      <c r="CZ116" s="939"/>
      <c r="DA116" s="939"/>
      <c r="DB116" s="939"/>
      <c r="DC116" s="939"/>
      <c r="DD116" s="939"/>
      <c r="DE116" s="939"/>
      <c r="DF116" s="940"/>
      <c r="DG116" s="974" t="s">
        <v>131</v>
      </c>
      <c r="DH116" s="975"/>
      <c r="DI116" s="975"/>
      <c r="DJ116" s="975"/>
      <c r="DK116" s="976"/>
      <c r="DL116" s="977" t="s">
        <v>131</v>
      </c>
      <c r="DM116" s="975"/>
      <c r="DN116" s="975"/>
      <c r="DO116" s="975"/>
      <c r="DP116" s="976"/>
      <c r="DQ116" s="977" t="s">
        <v>131</v>
      </c>
      <c r="DR116" s="975"/>
      <c r="DS116" s="975"/>
      <c r="DT116" s="975"/>
      <c r="DU116" s="976"/>
      <c r="DV116" s="978" t="s">
        <v>131</v>
      </c>
      <c r="DW116" s="979"/>
      <c r="DX116" s="979"/>
      <c r="DY116" s="979"/>
      <c r="DZ116" s="980"/>
    </row>
    <row r="117" spans="1:130" s="224" customFormat="1" ht="26.25" customHeight="1" x14ac:dyDescent="0.15">
      <c r="A117" s="928" t="s">
        <v>191</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993" t="s">
        <v>461</v>
      </c>
      <c r="Z117" s="910"/>
      <c r="AA117" s="994">
        <v>810062</v>
      </c>
      <c r="AB117" s="995"/>
      <c r="AC117" s="995"/>
      <c r="AD117" s="995"/>
      <c r="AE117" s="996"/>
      <c r="AF117" s="997">
        <v>831553</v>
      </c>
      <c r="AG117" s="995"/>
      <c r="AH117" s="995"/>
      <c r="AI117" s="995"/>
      <c r="AJ117" s="996"/>
      <c r="AK117" s="997">
        <v>859598</v>
      </c>
      <c r="AL117" s="995"/>
      <c r="AM117" s="995"/>
      <c r="AN117" s="995"/>
      <c r="AO117" s="996"/>
      <c r="AP117" s="998"/>
      <c r="AQ117" s="999"/>
      <c r="AR117" s="999"/>
      <c r="AS117" s="999"/>
      <c r="AT117" s="1000"/>
      <c r="AU117" s="924"/>
      <c r="AV117" s="925"/>
      <c r="AW117" s="925"/>
      <c r="AX117" s="925"/>
      <c r="AY117" s="925"/>
      <c r="AZ117" s="990" t="s">
        <v>462</v>
      </c>
      <c r="BA117" s="991"/>
      <c r="BB117" s="991"/>
      <c r="BC117" s="991"/>
      <c r="BD117" s="991"/>
      <c r="BE117" s="991"/>
      <c r="BF117" s="991"/>
      <c r="BG117" s="991"/>
      <c r="BH117" s="991"/>
      <c r="BI117" s="991"/>
      <c r="BJ117" s="991"/>
      <c r="BK117" s="991"/>
      <c r="BL117" s="991"/>
      <c r="BM117" s="991"/>
      <c r="BN117" s="991"/>
      <c r="BO117" s="991"/>
      <c r="BP117" s="992"/>
      <c r="BQ117" s="941" t="s">
        <v>451</v>
      </c>
      <c r="BR117" s="942"/>
      <c r="BS117" s="942"/>
      <c r="BT117" s="942"/>
      <c r="BU117" s="942"/>
      <c r="BV117" s="942" t="s">
        <v>131</v>
      </c>
      <c r="BW117" s="942"/>
      <c r="BX117" s="942"/>
      <c r="BY117" s="942"/>
      <c r="BZ117" s="942"/>
      <c r="CA117" s="942" t="s">
        <v>463</v>
      </c>
      <c r="CB117" s="942"/>
      <c r="CC117" s="942"/>
      <c r="CD117" s="942"/>
      <c r="CE117" s="942"/>
      <c r="CF117" s="936" t="s">
        <v>131</v>
      </c>
      <c r="CG117" s="937"/>
      <c r="CH117" s="937"/>
      <c r="CI117" s="937"/>
      <c r="CJ117" s="937"/>
      <c r="CK117" s="964"/>
      <c r="CL117" s="965"/>
      <c r="CM117" s="938" t="s">
        <v>464</v>
      </c>
      <c r="CN117" s="939"/>
      <c r="CO117" s="939"/>
      <c r="CP117" s="939"/>
      <c r="CQ117" s="939"/>
      <c r="CR117" s="939"/>
      <c r="CS117" s="939"/>
      <c r="CT117" s="939"/>
      <c r="CU117" s="939"/>
      <c r="CV117" s="939"/>
      <c r="CW117" s="939"/>
      <c r="CX117" s="939"/>
      <c r="CY117" s="939"/>
      <c r="CZ117" s="939"/>
      <c r="DA117" s="939"/>
      <c r="DB117" s="939"/>
      <c r="DC117" s="939"/>
      <c r="DD117" s="939"/>
      <c r="DE117" s="939"/>
      <c r="DF117" s="940"/>
      <c r="DG117" s="974" t="s">
        <v>131</v>
      </c>
      <c r="DH117" s="975"/>
      <c r="DI117" s="975"/>
      <c r="DJ117" s="975"/>
      <c r="DK117" s="976"/>
      <c r="DL117" s="977" t="s">
        <v>463</v>
      </c>
      <c r="DM117" s="975"/>
      <c r="DN117" s="975"/>
      <c r="DO117" s="975"/>
      <c r="DP117" s="976"/>
      <c r="DQ117" s="977" t="s">
        <v>131</v>
      </c>
      <c r="DR117" s="975"/>
      <c r="DS117" s="975"/>
      <c r="DT117" s="975"/>
      <c r="DU117" s="976"/>
      <c r="DV117" s="978" t="s">
        <v>131</v>
      </c>
      <c r="DW117" s="979"/>
      <c r="DX117" s="979"/>
      <c r="DY117" s="979"/>
      <c r="DZ117" s="980"/>
    </row>
    <row r="118" spans="1:130" s="224" customFormat="1" ht="26.25" customHeight="1" x14ac:dyDescent="0.15">
      <c r="A118" s="928" t="s">
        <v>436</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08" t="s">
        <v>433</v>
      </c>
      <c r="AB118" s="909"/>
      <c r="AC118" s="909"/>
      <c r="AD118" s="909"/>
      <c r="AE118" s="910"/>
      <c r="AF118" s="908" t="s">
        <v>434</v>
      </c>
      <c r="AG118" s="909"/>
      <c r="AH118" s="909"/>
      <c r="AI118" s="909"/>
      <c r="AJ118" s="910"/>
      <c r="AK118" s="908" t="s">
        <v>314</v>
      </c>
      <c r="AL118" s="909"/>
      <c r="AM118" s="909"/>
      <c r="AN118" s="909"/>
      <c r="AO118" s="910"/>
      <c r="AP118" s="986" t="s">
        <v>435</v>
      </c>
      <c r="AQ118" s="987"/>
      <c r="AR118" s="987"/>
      <c r="AS118" s="987"/>
      <c r="AT118" s="988"/>
      <c r="AU118" s="924"/>
      <c r="AV118" s="925"/>
      <c r="AW118" s="925"/>
      <c r="AX118" s="925"/>
      <c r="AY118" s="925"/>
      <c r="AZ118" s="989" t="s">
        <v>465</v>
      </c>
      <c r="BA118" s="981"/>
      <c r="BB118" s="981"/>
      <c r="BC118" s="981"/>
      <c r="BD118" s="981"/>
      <c r="BE118" s="981"/>
      <c r="BF118" s="981"/>
      <c r="BG118" s="981"/>
      <c r="BH118" s="981"/>
      <c r="BI118" s="981"/>
      <c r="BJ118" s="981"/>
      <c r="BK118" s="981"/>
      <c r="BL118" s="981"/>
      <c r="BM118" s="981"/>
      <c r="BN118" s="981"/>
      <c r="BO118" s="981"/>
      <c r="BP118" s="982"/>
      <c r="BQ118" s="1015" t="s">
        <v>131</v>
      </c>
      <c r="BR118" s="1016"/>
      <c r="BS118" s="1016"/>
      <c r="BT118" s="1016"/>
      <c r="BU118" s="1016"/>
      <c r="BV118" s="1016" t="s">
        <v>131</v>
      </c>
      <c r="BW118" s="1016"/>
      <c r="BX118" s="1016"/>
      <c r="BY118" s="1016"/>
      <c r="BZ118" s="1016"/>
      <c r="CA118" s="1016" t="s">
        <v>131</v>
      </c>
      <c r="CB118" s="1016"/>
      <c r="CC118" s="1016"/>
      <c r="CD118" s="1016"/>
      <c r="CE118" s="1016"/>
      <c r="CF118" s="936" t="s">
        <v>131</v>
      </c>
      <c r="CG118" s="937"/>
      <c r="CH118" s="937"/>
      <c r="CI118" s="937"/>
      <c r="CJ118" s="937"/>
      <c r="CK118" s="964"/>
      <c r="CL118" s="965"/>
      <c r="CM118" s="938" t="s">
        <v>466</v>
      </c>
      <c r="CN118" s="939"/>
      <c r="CO118" s="939"/>
      <c r="CP118" s="939"/>
      <c r="CQ118" s="939"/>
      <c r="CR118" s="939"/>
      <c r="CS118" s="939"/>
      <c r="CT118" s="939"/>
      <c r="CU118" s="939"/>
      <c r="CV118" s="939"/>
      <c r="CW118" s="939"/>
      <c r="CX118" s="939"/>
      <c r="CY118" s="939"/>
      <c r="CZ118" s="939"/>
      <c r="DA118" s="939"/>
      <c r="DB118" s="939"/>
      <c r="DC118" s="939"/>
      <c r="DD118" s="939"/>
      <c r="DE118" s="939"/>
      <c r="DF118" s="940"/>
      <c r="DG118" s="974" t="s">
        <v>131</v>
      </c>
      <c r="DH118" s="975"/>
      <c r="DI118" s="975"/>
      <c r="DJ118" s="975"/>
      <c r="DK118" s="976"/>
      <c r="DL118" s="977" t="s">
        <v>131</v>
      </c>
      <c r="DM118" s="975"/>
      <c r="DN118" s="975"/>
      <c r="DO118" s="975"/>
      <c r="DP118" s="976"/>
      <c r="DQ118" s="977" t="s">
        <v>131</v>
      </c>
      <c r="DR118" s="975"/>
      <c r="DS118" s="975"/>
      <c r="DT118" s="975"/>
      <c r="DU118" s="976"/>
      <c r="DV118" s="978" t="s">
        <v>463</v>
      </c>
      <c r="DW118" s="979"/>
      <c r="DX118" s="979"/>
      <c r="DY118" s="979"/>
      <c r="DZ118" s="980"/>
    </row>
    <row r="119" spans="1:130" s="224" customFormat="1" ht="26.25" customHeight="1" x14ac:dyDescent="0.15">
      <c r="A119" s="1072" t="s">
        <v>439</v>
      </c>
      <c r="B119" s="963"/>
      <c r="C119" s="945" t="s">
        <v>440</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131</v>
      </c>
      <c r="AB119" s="916"/>
      <c r="AC119" s="916"/>
      <c r="AD119" s="916"/>
      <c r="AE119" s="917"/>
      <c r="AF119" s="918" t="s">
        <v>131</v>
      </c>
      <c r="AG119" s="916"/>
      <c r="AH119" s="916"/>
      <c r="AI119" s="916"/>
      <c r="AJ119" s="917"/>
      <c r="AK119" s="918" t="s">
        <v>131</v>
      </c>
      <c r="AL119" s="916"/>
      <c r="AM119" s="916"/>
      <c r="AN119" s="916"/>
      <c r="AO119" s="917"/>
      <c r="AP119" s="919" t="s">
        <v>131</v>
      </c>
      <c r="AQ119" s="920"/>
      <c r="AR119" s="920"/>
      <c r="AS119" s="920"/>
      <c r="AT119" s="921"/>
      <c r="AU119" s="926"/>
      <c r="AV119" s="927"/>
      <c r="AW119" s="927"/>
      <c r="AX119" s="927"/>
      <c r="AY119" s="927"/>
      <c r="AZ119" s="245" t="s">
        <v>191</v>
      </c>
      <c r="BA119" s="245"/>
      <c r="BB119" s="245"/>
      <c r="BC119" s="245"/>
      <c r="BD119" s="245"/>
      <c r="BE119" s="245"/>
      <c r="BF119" s="245"/>
      <c r="BG119" s="245"/>
      <c r="BH119" s="245"/>
      <c r="BI119" s="245"/>
      <c r="BJ119" s="245"/>
      <c r="BK119" s="245"/>
      <c r="BL119" s="245"/>
      <c r="BM119" s="245"/>
      <c r="BN119" s="245"/>
      <c r="BO119" s="993" t="s">
        <v>467</v>
      </c>
      <c r="BP119" s="1021"/>
      <c r="BQ119" s="1015">
        <v>7635900</v>
      </c>
      <c r="BR119" s="1016"/>
      <c r="BS119" s="1016"/>
      <c r="BT119" s="1016"/>
      <c r="BU119" s="1016"/>
      <c r="BV119" s="1016">
        <v>7273948</v>
      </c>
      <c r="BW119" s="1016"/>
      <c r="BX119" s="1016"/>
      <c r="BY119" s="1016"/>
      <c r="BZ119" s="1016"/>
      <c r="CA119" s="1016">
        <v>6797666</v>
      </c>
      <c r="CB119" s="1016"/>
      <c r="CC119" s="1016"/>
      <c r="CD119" s="1016"/>
      <c r="CE119" s="1016"/>
      <c r="CF119" s="1017"/>
      <c r="CG119" s="1018"/>
      <c r="CH119" s="1018"/>
      <c r="CI119" s="1018"/>
      <c r="CJ119" s="1019"/>
      <c r="CK119" s="966"/>
      <c r="CL119" s="967"/>
      <c r="CM119" s="989" t="s">
        <v>468</v>
      </c>
      <c r="CN119" s="981"/>
      <c r="CO119" s="981"/>
      <c r="CP119" s="981"/>
      <c r="CQ119" s="981"/>
      <c r="CR119" s="981"/>
      <c r="CS119" s="981"/>
      <c r="CT119" s="981"/>
      <c r="CU119" s="981"/>
      <c r="CV119" s="981"/>
      <c r="CW119" s="981"/>
      <c r="CX119" s="981"/>
      <c r="CY119" s="981"/>
      <c r="CZ119" s="981"/>
      <c r="DA119" s="981"/>
      <c r="DB119" s="981"/>
      <c r="DC119" s="981"/>
      <c r="DD119" s="981"/>
      <c r="DE119" s="981"/>
      <c r="DF119" s="982"/>
      <c r="DG119" s="1020" t="s">
        <v>131</v>
      </c>
      <c r="DH119" s="1002"/>
      <c r="DI119" s="1002"/>
      <c r="DJ119" s="1002"/>
      <c r="DK119" s="1003"/>
      <c r="DL119" s="1001" t="s">
        <v>131</v>
      </c>
      <c r="DM119" s="1002"/>
      <c r="DN119" s="1002"/>
      <c r="DO119" s="1002"/>
      <c r="DP119" s="1003"/>
      <c r="DQ119" s="1001" t="s">
        <v>131</v>
      </c>
      <c r="DR119" s="1002"/>
      <c r="DS119" s="1002"/>
      <c r="DT119" s="1002"/>
      <c r="DU119" s="1003"/>
      <c r="DV119" s="1004" t="s">
        <v>131</v>
      </c>
      <c r="DW119" s="1005"/>
      <c r="DX119" s="1005"/>
      <c r="DY119" s="1005"/>
      <c r="DZ119" s="1006"/>
    </row>
    <row r="120" spans="1:130" s="224" customFormat="1" ht="26.25" customHeight="1" x14ac:dyDescent="0.15">
      <c r="A120" s="1073"/>
      <c r="B120" s="965"/>
      <c r="C120" s="938" t="s">
        <v>443</v>
      </c>
      <c r="D120" s="939"/>
      <c r="E120" s="939"/>
      <c r="F120" s="939"/>
      <c r="G120" s="939"/>
      <c r="H120" s="939"/>
      <c r="I120" s="939"/>
      <c r="J120" s="939"/>
      <c r="K120" s="939"/>
      <c r="L120" s="939"/>
      <c r="M120" s="939"/>
      <c r="N120" s="939"/>
      <c r="O120" s="939"/>
      <c r="P120" s="939"/>
      <c r="Q120" s="939"/>
      <c r="R120" s="939"/>
      <c r="S120" s="939"/>
      <c r="T120" s="939"/>
      <c r="U120" s="939"/>
      <c r="V120" s="939"/>
      <c r="W120" s="939"/>
      <c r="X120" s="939"/>
      <c r="Y120" s="939"/>
      <c r="Z120" s="940"/>
      <c r="AA120" s="974" t="s">
        <v>131</v>
      </c>
      <c r="AB120" s="975"/>
      <c r="AC120" s="975"/>
      <c r="AD120" s="975"/>
      <c r="AE120" s="976"/>
      <c r="AF120" s="977" t="s">
        <v>131</v>
      </c>
      <c r="AG120" s="975"/>
      <c r="AH120" s="975"/>
      <c r="AI120" s="975"/>
      <c r="AJ120" s="976"/>
      <c r="AK120" s="977" t="s">
        <v>131</v>
      </c>
      <c r="AL120" s="975"/>
      <c r="AM120" s="975"/>
      <c r="AN120" s="975"/>
      <c r="AO120" s="976"/>
      <c r="AP120" s="978" t="s">
        <v>131</v>
      </c>
      <c r="AQ120" s="979"/>
      <c r="AR120" s="979"/>
      <c r="AS120" s="979"/>
      <c r="AT120" s="980"/>
      <c r="AU120" s="1007" t="s">
        <v>469</v>
      </c>
      <c r="AV120" s="1008"/>
      <c r="AW120" s="1008"/>
      <c r="AX120" s="1008"/>
      <c r="AY120" s="1009"/>
      <c r="AZ120" s="945" t="s">
        <v>470</v>
      </c>
      <c r="BA120" s="913"/>
      <c r="BB120" s="913"/>
      <c r="BC120" s="913"/>
      <c r="BD120" s="913"/>
      <c r="BE120" s="913"/>
      <c r="BF120" s="913"/>
      <c r="BG120" s="913"/>
      <c r="BH120" s="913"/>
      <c r="BI120" s="913"/>
      <c r="BJ120" s="913"/>
      <c r="BK120" s="913"/>
      <c r="BL120" s="913"/>
      <c r="BM120" s="913"/>
      <c r="BN120" s="913"/>
      <c r="BO120" s="913"/>
      <c r="BP120" s="914"/>
      <c r="BQ120" s="946">
        <v>1668084</v>
      </c>
      <c r="BR120" s="947"/>
      <c r="BS120" s="947"/>
      <c r="BT120" s="947"/>
      <c r="BU120" s="947"/>
      <c r="BV120" s="947">
        <v>2029228</v>
      </c>
      <c r="BW120" s="947"/>
      <c r="BX120" s="947"/>
      <c r="BY120" s="947"/>
      <c r="BZ120" s="947"/>
      <c r="CA120" s="947">
        <v>2674544</v>
      </c>
      <c r="CB120" s="947"/>
      <c r="CC120" s="947"/>
      <c r="CD120" s="947"/>
      <c r="CE120" s="947"/>
      <c r="CF120" s="960">
        <v>73.5</v>
      </c>
      <c r="CG120" s="961"/>
      <c r="CH120" s="961"/>
      <c r="CI120" s="961"/>
      <c r="CJ120" s="961"/>
      <c r="CK120" s="1022" t="s">
        <v>471</v>
      </c>
      <c r="CL120" s="1023"/>
      <c r="CM120" s="1023"/>
      <c r="CN120" s="1023"/>
      <c r="CO120" s="1024"/>
      <c r="CP120" s="1030" t="s">
        <v>472</v>
      </c>
      <c r="CQ120" s="1031"/>
      <c r="CR120" s="1031"/>
      <c r="CS120" s="1031"/>
      <c r="CT120" s="1031"/>
      <c r="CU120" s="1031"/>
      <c r="CV120" s="1031"/>
      <c r="CW120" s="1031"/>
      <c r="CX120" s="1031"/>
      <c r="CY120" s="1031"/>
      <c r="CZ120" s="1031"/>
      <c r="DA120" s="1031"/>
      <c r="DB120" s="1031"/>
      <c r="DC120" s="1031"/>
      <c r="DD120" s="1031"/>
      <c r="DE120" s="1031"/>
      <c r="DF120" s="1032"/>
      <c r="DG120" s="946">
        <v>283922</v>
      </c>
      <c r="DH120" s="947"/>
      <c r="DI120" s="947"/>
      <c r="DJ120" s="947"/>
      <c r="DK120" s="947"/>
      <c r="DL120" s="947">
        <v>258623</v>
      </c>
      <c r="DM120" s="947"/>
      <c r="DN120" s="947"/>
      <c r="DO120" s="947"/>
      <c r="DP120" s="947"/>
      <c r="DQ120" s="947">
        <v>232902</v>
      </c>
      <c r="DR120" s="947"/>
      <c r="DS120" s="947"/>
      <c r="DT120" s="947"/>
      <c r="DU120" s="947"/>
      <c r="DV120" s="948">
        <v>6.4</v>
      </c>
      <c r="DW120" s="948"/>
      <c r="DX120" s="948"/>
      <c r="DY120" s="948"/>
      <c r="DZ120" s="949"/>
    </row>
    <row r="121" spans="1:130" s="224" customFormat="1" ht="26.25" customHeight="1" x14ac:dyDescent="0.15">
      <c r="A121" s="1073"/>
      <c r="B121" s="965"/>
      <c r="C121" s="990" t="s">
        <v>473</v>
      </c>
      <c r="D121" s="991"/>
      <c r="E121" s="991"/>
      <c r="F121" s="991"/>
      <c r="G121" s="991"/>
      <c r="H121" s="991"/>
      <c r="I121" s="991"/>
      <c r="J121" s="991"/>
      <c r="K121" s="991"/>
      <c r="L121" s="991"/>
      <c r="M121" s="991"/>
      <c r="N121" s="991"/>
      <c r="O121" s="991"/>
      <c r="P121" s="991"/>
      <c r="Q121" s="991"/>
      <c r="R121" s="991"/>
      <c r="S121" s="991"/>
      <c r="T121" s="991"/>
      <c r="U121" s="991"/>
      <c r="V121" s="991"/>
      <c r="W121" s="991"/>
      <c r="X121" s="991"/>
      <c r="Y121" s="991"/>
      <c r="Z121" s="992"/>
      <c r="AA121" s="974" t="s">
        <v>131</v>
      </c>
      <c r="AB121" s="975"/>
      <c r="AC121" s="975"/>
      <c r="AD121" s="975"/>
      <c r="AE121" s="976"/>
      <c r="AF121" s="977" t="s">
        <v>131</v>
      </c>
      <c r="AG121" s="975"/>
      <c r="AH121" s="975"/>
      <c r="AI121" s="975"/>
      <c r="AJ121" s="976"/>
      <c r="AK121" s="977" t="s">
        <v>131</v>
      </c>
      <c r="AL121" s="975"/>
      <c r="AM121" s="975"/>
      <c r="AN121" s="975"/>
      <c r="AO121" s="976"/>
      <c r="AP121" s="978" t="s">
        <v>131</v>
      </c>
      <c r="AQ121" s="979"/>
      <c r="AR121" s="979"/>
      <c r="AS121" s="979"/>
      <c r="AT121" s="980"/>
      <c r="AU121" s="1010"/>
      <c r="AV121" s="1011"/>
      <c r="AW121" s="1011"/>
      <c r="AX121" s="1011"/>
      <c r="AY121" s="1012"/>
      <c r="AZ121" s="938" t="s">
        <v>474</v>
      </c>
      <c r="BA121" s="939"/>
      <c r="BB121" s="939"/>
      <c r="BC121" s="939"/>
      <c r="BD121" s="939"/>
      <c r="BE121" s="939"/>
      <c r="BF121" s="939"/>
      <c r="BG121" s="939"/>
      <c r="BH121" s="939"/>
      <c r="BI121" s="939"/>
      <c r="BJ121" s="939"/>
      <c r="BK121" s="939"/>
      <c r="BL121" s="939"/>
      <c r="BM121" s="939"/>
      <c r="BN121" s="939"/>
      <c r="BO121" s="939"/>
      <c r="BP121" s="940"/>
      <c r="BQ121" s="941" t="s">
        <v>463</v>
      </c>
      <c r="BR121" s="942"/>
      <c r="BS121" s="942"/>
      <c r="BT121" s="942"/>
      <c r="BU121" s="942"/>
      <c r="BV121" s="942" t="s">
        <v>131</v>
      </c>
      <c r="BW121" s="942"/>
      <c r="BX121" s="942"/>
      <c r="BY121" s="942"/>
      <c r="BZ121" s="942"/>
      <c r="CA121" s="942">
        <v>14531</v>
      </c>
      <c r="CB121" s="942"/>
      <c r="CC121" s="942"/>
      <c r="CD121" s="942"/>
      <c r="CE121" s="942"/>
      <c r="CF121" s="936">
        <v>0.4</v>
      </c>
      <c r="CG121" s="937"/>
      <c r="CH121" s="937"/>
      <c r="CI121" s="937"/>
      <c r="CJ121" s="937"/>
      <c r="CK121" s="1025"/>
      <c r="CL121" s="1026"/>
      <c r="CM121" s="1026"/>
      <c r="CN121" s="1026"/>
      <c r="CO121" s="1027"/>
      <c r="CP121" s="1035" t="s">
        <v>475</v>
      </c>
      <c r="CQ121" s="1036"/>
      <c r="CR121" s="1036"/>
      <c r="CS121" s="1036"/>
      <c r="CT121" s="1036"/>
      <c r="CU121" s="1036"/>
      <c r="CV121" s="1036"/>
      <c r="CW121" s="1036"/>
      <c r="CX121" s="1036"/>
      <c r="CY121" s="1036"/>
      <c r="CZ121" s="1036"/>
      <c r="DA121" s="1036"/>
      <c r="DB121" s="1036"/>
      <c r="DC121" s="1036"/>
      <c r="DD121" s="1036"/>
      <c r="DE121" s="1036"/>
      <c r="DF121" s="1037"/>
      <c r="DG121" s="941" t="s">
        <v>131</v>
      </c>
      <c r="DH121" s="942"/>
      <c r="DI121" s="942"/>
      <c r="DJ121" s="942"/>
      <c r="DK121" s="942"/>
      <c r="DL121" s="942" t="s">
        <v>131</v>
      </c>
      <c r="DM121" s="942"/>
      <c r="DN121" s="942"/>
      <c r="DO121" s="942"/>
      <c r="DP121" s="942"/>
      <c r="DQ121" s="942">
        <v>16772</v>
      </c>
      <c r="DR121" s="942"/>
      <c r="DS121" s="942"/>
      <c r="DT121" s="942"/>
      <c r="DU121" s="942"/>
      <c r="DV121" s="943">
        <v>0.5</v>
      </c>
      <c r="DW121" s="943"/>
      <c r="DX121" s="943"/>
      <c r="DY121" s="943"/>
      <c r="DZ121" s="944"/>
    </row>
    <row r="122" spans="1:130" s="224" customFormat="1" ht="26.25" customHeight="1" x14ac:dyDescent="0.15">
      <c r="A122" s="1073"/>
      <c r="B122" s="965"/>
      <c r="C122" s="938" t="s">
        <v>454</v>
      </c>
      <c r="D122" s="939"/>
      <c r="E122" s="939"/>
      <c r="F122" s="939"/>
      <c r="G122" s="939"/>
      <c r="H122" s="939"/>
      <c r="I122" s="939"/>
      <c r="J122" s="939"/>
      <c r="K122" s="939"/>
      <c r="L122" s="939"/>
      <c r="M122" s="939"/>
      <c r="N122" s="939"/>
      <c r="O122" s="939"/>
      <c r="P122" s="939"/>
      <c r="Q122" s="939"/>
      <c r="R122" s="939"/>
      <c r="S122" s="939"/>
      <c r="T122" s="939"/>
      <c r="U122" s="939"/>
      <c r="V122" s="939"/>
      <c r="W122" s="939"/>
      <c r="X122" s="939"/>
      <c r="Y122" s="939"/>
      <c r="Z122" s="940"/>
      <c r="AA122" s="974" t="s">
        <v>131</v>
      </c>
      <c r="AB122" s="975"/>
      <c r="AC122" s="975"/>
      <c r="AD122" s="975"/>
      <c r="AE122" s="976"/>
      <c r="AF122" s="977" t="s">
        <v>131</v>
      </c>
      <c r="AG122" s="975"/>
      <c r="AH122" s="975"/>
      <c r="AI122" s="975"/>
      <c r="AJ122" s="976"/>
      <c r="AK122" s="977" t="s">
        <v>131</v>
      </c>
      <c r="AL122" s="975"/>
      <c r="AM122" s="975"/>
      <c r="AN122" s="975"/>
      <c r="AO122" s="976"/>
      <c r="AP122" s="978" t="s">
        <v>131</v>
      </c>
      <c r="AQ122" s="979"/>
      <c r="AR122" s="979"/>
      <c r="AS122" s="979"/>
      <c r="AT122" s="980"/>
      <c r="AU122" s="1010"/>
      <c r="AV122" s="1011"/>
      <c r="AW122" s="1011"/>
      <c r="AX122" s="1011"/>
      <c r="AY122" s="1012"/>
      <c r="AZ122" s="989" t="s">
        <v>476</v>
      </c>
      <c r="BA122" s="981"/>
      <c r="BB122" s="981"/>
      <c r="BC122" s="981"/>
      <c r="BD122" s="981"/>
      <c r="BE122" s="981"/>
      <c r="BF122" s="981"/>
      <c r="BG122" s="981"/>
      <c r="BH122" s="981"/>
      <c r="BI122" s="981"/>
      <c r="BJ122" s="981"/>
      <c r="BK122" s="981"/>
      <c r="BL122" s="981"/>
      <c r="BM122" s="981"/>
      <c r="BN122" s="981"/>
      <c r="BO122" s="981"/>
      <c r="BP122" s="982"/>
      <c r="BQ122" s="1015">
        <v>5216344</v>
      </c>
      <c r="BR122" s="1016"/>
      <c r="BS122" s="1016"/>
      <c r="BT122" s="1016"/>
      <c r="BU122" s="1016"/>
      <c r="BV122" s="1016">
        <v>4916313</v>
      </c>
      <c r="BW122" s="1016"/>
      <c r="BX122" s="1016"/>
      <c r="BY122" s="1016"/>
      <c r="BZ122" s="1016"/>
      <c r="CA122" s="1016">
        <v>4603053</v>
      </c>
      <c r="CB122" s="1016"/>
      <c r="CC122" s="1016"/>
      <c r="CD122" s="1016"/>
      <c r="CE122" s="1016"/>
      <c r="CF122" s="1033">
        <v>126.5</v>
      </c>
      <c r="CG122" s="1034"/>
      <c r="CH122" s="1034"/>
      <c r="CI122" s="1034"/>
      <c r="CJ122" s="1034"/>
      <c r="CK122" s="1025"/>
      <c r="CL122" s="1026"/>
      <c r="CM122" s="1026"/>
      <c r="CN122" s="1026"/>
      <c r="CO122" s="1027"/>
      <c r="CP122" s="1035" t="s">
        <v>477</v>
      </c>
      <c r="CQ122" s="1036"/>
      <c r="CR122" s="1036"/>
      <c r="CS122" s="1036"/>
      <c r="CT122" s="1036"/>
      <c r="CU122" s="1036"/>
      <c r="CV122" s="1036"/>
      <c r="CW122" s="1036"/>
      <c r="CX122" s="1036"/>
      <c r="CY122" s="1036"/>
      <c r="CZ122" s="1036"/>
      <c r="DA122" s="1036"/>
      <c r="DB122" s="1036"/>
      <c r="DC122" s="1036"/>
      <c r="DD122" s="1036"/>
      <c r="DE122" s="1036"/>
      <c r="DF122" s="1037"/>
      <c r="DG122" s="941" t="s">
        <v>131</v>
      </c>
      <c r="DH122" s="942"/>
      <c r="DI122" s="942"/>
      <c r="DJ122" s="942"/>
      <c r="DK122" s="942"/>
      <c r="DL122" s="942" t="s">
        <v>131</v>
      </c>
      <c r="DM122" s="942"/>
      <c r="DN122" s="942"/>
      <c r="DO122" s="942"/>
      <c r="DP122" s="942"/>
      <c r="DQ122" s="942" t="s">
        <v>131</v>
      </c>
      <c r="DR122" s="942"/>
      <c r="DS122" s="942"/>
      <c r="DT122" s="942"/>
      <c r="DU122" s="942"/>
      <c r="DV122" s="943" t="s">
        <v>131</v>
      </c>
      <c r="DW122" s="943"/>
      <c r="DX122" s="943"/>
      <c r="DY122" s="943"/>
      <c r="DZ122" s="944"/>
    </row>
    <row r="123" spans="1:130" s="224" customFormat="1" ht="26.25" customHeight="1" x14ac:dyDescent="0.15">
      <c r="A123" s="1073"/>
      <c r="B123" s="965"/>
      <c r="C123" s="938" t="s">
        <v>460</v>
      </c>
      <c r="D123" s="939"/>
      <c r="E123" s="939"/>
      <c r="F123" s="939"/>
      <c r="G123" s="939"/>
      <c r="H123" s="939"/>
      <c r="I123" s="939"/>
      <c r="J123" s="939"/>
      <c r="K123" s="939"/>
      <c r="L123" s="939"/>
      <c r="M123" s="939"/>
      <c r="N123" s="939"/>
      <c r="O123" s="939"/>
      <c r="P123" s="939"/>
      <c r="Q123" s="939"/>
      <c r="R123" s="939"/>
      <c r="S123" s="939"/>
      <c r="T123" s="939"/>
      <c r="U123" s="939"/>
      <c r="V123" s="939"/>
      <c r="W123" s="939"/>
      <c r="X123" s="939"/>
      <c r="Y123" s="939"/>
      <c r="Z123" s="940"/>
      <c r="AA123" s="974" t="s">
        <v>131</v>
      </c>
      <c r="AB123" s="975"/>
      <c r="AC123" s="975"/>
      <c r="AD123" s="975"/>
      <c r="AE123" s="976"/>
      <c r="AF123" s="977" t="s">
        <v>451</v>
      </c>
      <c r="AG123" s="975"/>
      <c r="AH123" s="975"/>
      <c r="AI123" s="975"/>
      <c r="AJ123" s="976"/>
      <c r="AK123" s="977" t="s">
        <v>131</v>
      </c>
      <c r="AL123" s="975"/>
      <c r="AM123" s="975"/>
      <c r="AN123" s="975"/>
      <c r="AO123" s="976"/>
      <c r="AP123" s="978" t="s">
        <v>131</v>
      </c>
      <c r="AQ123" s="979"/>
      <c r="AR123" s="979"/>
      <c r="AS123" s="979"/>
      <c r="AT123" s="980"/>
      <c r="AU123" s="1013"/>
      <c r="AV123" s="1014"/>
      <c r="AW123" s="1014"/>
      <c r="AX123" s="1014"/>
      <c r="AY123" s="1014"/>
      <c r="AZ123" s="245" t="s">
        <v>191</v>
      </c>
      <c r="BA123" s="245"/>
      <c r="BB123" s="245"/>
      <c r="BC123" s="245"/>
      <c r="BD123" s="245"/>
      <c r="BE123" s="245"/>
      <c r="BF123" s="245"/>
      <c r="BG123" s="245"/>
      <c r="BH123" s="245"/>
      <c r="BI123" s="245"/>
      <c r="BJ123" s="245"/>
      <c r="BK123" s="245"/>
      <c r="BL123" s="245"/>
      <c r="BM123" s="245"/>
      <c r="BN123" s="245"/>
      <c r="BO123" s="993" t="s">
        <v>478</v>
      </c>
      <c r="BP123" s="1021"/>
      <c r="BQ123" s="1079">
        <v>6884428</v>
      </c>
      <c r="BR123" s="1080"/>
      <c r="BS123" s="1080"/>
      <c r="BT123" s="1080"/>
      <c r="BU123" s="1080"/>
      <c r="BV123" s="1080">
        <v>6945541</v>
      </c>
      <c r="BW123" s="1080"/>
      <c r="BX123" s="1080"/>
      <c r="BY123" s="1080"/>
      <c r="BZ123" s="1080"/>
      <c r="CA123" s="1080">
        <v>7292128</v>
      </c>
      <c r="CB123" s="1080"/>
      <c r="CC123" s="1080"/>
      <c r="CD123" s="1080"/>
      <c r="CE123" s="1080"/>
      <c r="CF123" s="1017"/>
      <c r="CG123" s="1018"/>
      <c r="CH123" s="1018"/>
      <c r="CI123" s="1018"/>
      <c r="CJ123" s="1019"/>
      <c r="CK123" s="1025"/>
      <c r="CL123" s="1026"/>
      <c r="CM123" s="1026"/>
      <c r="CN123" s="1026"/>
      <c r="CO123" s="1027"/>
      <c r="CP123" s="1035" t="s">
        <v>479</v>
      </c>
      <c r="CQ123" s="1036"/>
      <c r="CR123" s="1036"/>
      <c r="CS123" s="1036"/>
      <c r="CT123" s="1036"/>
      <c r="CU123" s="1036"/>
      <c r="CV123" s="1036"/>
      <c r="CW123" s="1036"/>
      <c r="CX123" s="1036"/>
      <c r="CY123" s="1036"/>
      <c r="CZ123" s="1036"/>
      <c r="DA123" s="1036"/>
      <c r="DB123" s="1036"/>
      <c r="DC123" s="1036"/>
      <c r="DD123" s="1036"/>
      <c r="DE123" s="1036"/>
      <c r="DF123" s="1037"/>
      <c r="DG123" s="974" t="s">
        <v>131</v>
      </c>
      <c r="DH123" s="975"/>
      <c r="DI123" s="975"/>
      <c r="DJ123" s="975"/>
      <c r="DK123" s="976"/>
      <c r="DL123" s="977" t="s">
        <v>131</v>
      </c>
      <c r="DM123" s="975"/>
      <c r="DN123" s="975"/>
      <c r="DO123" s="975"/>
      <c r="DP123" s="976"/>
      <c r="DQ123" s="977" t="s">
        <v>131</v>
      </c>
      <c r="DR123" s="975"/>
      <c r="DS123" s="975"/>
      <c r="DT123" s="975"/>
      <c r="DU123" s="976"/>
      <c r="DV123" s="978" t="s">
        <v>131</v>
      </c>
      <c r="DW123" s="979"/>
      <c r="DX123" s="979"/>
      <c r="DY123" s="979"/>
      <c r="DZ123" s="980"/>
    </row>
    <row r="124" spans="1:130" s="224" customFormat="1" ht="26.25" customHeight="1" thickBot="1" x14ac:dyDescent="0.2">
      <c r="A124" s="1073"/>
      <c r="B124" s="965"/>
      <c r="C124" s="938" t="s">
        <v>464</v>
      </c>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c r="Z124" s="940"/>
      <c r="AA124" s="974" t="s">
        <v>131</v>
      </c>
      <c r="AB124" s="975"/>
      <c r="AC124" s="975"/>
      <c r="AD124" s="975"/>
      <c r="AE124" s="976"/>
      <c r="AF124" s="977" t="s">
        <v>131</v>
      </c>
      <c r="AG124" s="975"/>
      <c r="AH124" s="975"/>
      <c r="AI124" s="975"/>
      <c r="AJ124" s="976"/>
      <c r="AK124" s="977" t="s">
        <v>131</v>
      </c>
      <c r="AL124" s="975"/>
      <c r="AM124" s="975"/>
      <c r="AN124" s="975"/>
      <c r="AO124" s="976"/>
      <c r="AP124" s="978" t="s">
        <v>131</v>
      </c>
      <c r="AQ124" s="979"/>
      <c r="AR124" s="979"/>
      <c r="AS124" s="979"/>
      <c r="AT124" s="980"/>
      <c r="AU124" s="1075" t="s">
        <v>480</v>
      </c>
      <c r="AV124" s="1076"/>
      <c r="AW124" s="1076"/>
      <c r="AX124" s="1076"/>
      <c r="AY124" s="1076"/>
      <c r="AZ124" s="1076"/>
      <c r="BA124" s="1076"/>
      <c r="BB124" s="1076"/>
      <c r="BC124" s="1076"/>
      <c r="BD124" s="1076"/>
      <c r="BE124" s="1076"/>
      <c r="BF124" s="1076"/>
      <c r="BG124" s="1076"/>
      <c r="BH124" s="1076"/>
      <c r="BI124" s="1076"/>
      <c r="BJ124" s="1076"/>
      <c r="BK124" s="1076"/>
      <c r="BL124" s="1076"/>
      <c r="BM124" s="1076"/>
      <c r="BN124" s="1076"/>
      <c r="BO124" s="1076"/>
      <c r="BP124" s="1077"/>
      <c r="BQ124" s="1078">
        <v>21.7</v>
      </c>
      <c r="BR124" s="1043"/>
      <c r="BS124" s="1043"/>
      <c r="BT124" s="1043"/>
      <c r="BU124" s="1043"/>
      <c r="BV124" s="1043">
        <v>8.6999999999999993</v>
      </c>
      <c r="BW124" s="1043"/>
      <c r="BX124" s="1043"/>
      <c r="BY124" s="1043"/>
      <c r="BZ124" s="1043"/>
      <c r="CA124" s="1043" t="s">
        <v>131</v>
      </c>
      <c r="CB124" s="1043"/>
      <c r="CC124" s="1043"/>
      <c r="CD124" s="1043"/>
      <c r="CE124" s="1043"/>
      <c r="CF124" s="1044"/>
      <c r="CG124" s="1045"/>
      <c r="CH124" s="1045"/>
      <c r="CI124" s="1045"/>
      <c r="CJ124" s="1046"/>
      <c r="CK124" s="1028"/>
      <c r="CL124" s="1028"/>
      <c r="CM124" s="1028"/>
      <c r="CN124" s="1028"/>
      <c r="CO124" s="1029"/>
      <c r="CP124" s="1035" t="s">
        <v>481</v>
      </c>
      <c r="CQ124" s="1036"/>
      <c r="CR124" s="1036"/>
      <c r="CS124" s="1036"/>
      <c r="CT124" s="1036"/>
      <c r="CU124" s="1036"/>
      <c r="CV124" s="1036"/>
      <c r="CW124" s="1036"/>
      <c r="CX124" s="1036"/>
      <c r="CY124" s="1036"/>
      <c r="CZ124" s="1036"/>
      <c r="DA124" s="1036"/>
      <c r="DB124" s="1036"/>
      <c r="DC124" s="1036"/>
      <c r="DD124" s="1036"/>
      <c r="DE124" s="1036"/>
      <c r="DF124" s="1037"/>
      <c r="DG124" s="1020" t="s">
        <v>131</v>
      </c>
      <c r="DH124" s="1002"/>
      <c r="DI124" s="1002"/>
      <c r="DJ124" s="1002"/>
      <c r="DK124" s="1003"/>
      <c r="DL124" s="1001" t="s">
        <v>451</v>
      </c>
      <c r="DM124" s="1002"/>
      <c r="DN124" s="1002"/>
      <c r="DO124" s="1002"/>
      <c r="DP124" s="1003"/>
      <c r="DQ124" s="1001" t="s">
        <v>463</v>
      </c>
      <c r="DR124" s="1002"/>
      <c r="DS124" s="1002"/>
      <c r="DT124" s="1002"/>
      <c r="DU124" s="1003"/>
      <c r="DV124" s="1004" t="s">
        <v>131</v>
      </c>
      <c r="DW124" s="1005"/>
      <c r="DX124" s="1005"/>
      <c r="DY124" s="1005"/>
      <c r="DZ124" s="1006"/>
    </row>
    <row r="125" spans="1:130" s="224" customFormat="1" ht="26.25" customHeight="1" x14ac:dyDescent="0.15">
      <c r="A125" s="1073"/>
      <c r="B125" s="965"/>
      <c r="C125" s="938" t="s">
        <v>466</v>
      </c>
      <c r="D125" s="939"/>
      <c r="E125" s="939"/>
      <c r="F125" s="939"/>
      <c r="G125" s="939"/>
      <c r="H125" s="939"/>
      <c r="I125" s="939"/>
      <c r="J125" s="939"/>
      <c r="K125" s="939"/>
      <c r="L125" s="939"/>
      <c r="M125" s="939"/>
      <c r="N125" s="939"/>
      <c r="O125" s="939"/>
      <c r="P125" s="939"/>
      <c r="Q125" s="939"/>
      <c r="R125" s="939"/>
      <c r="S125" s="939"/>
      <c r="T125" s="939"/>
      <c r="U125" s="939"/>
      <c r="V125" s="939"/>
      <c r="W125" s="939"/>
      <c r="X125" s="939"/>
      <c r="Y125" s="939"/>
      <c r="Z125" s="940"/>
      <c r="AA125" s="974" t="s">
        <v>131</v>
      </c>
      <c r="AB125" s="975"/>
      <c r="AC125" s="975"/>
      <c r="AD125" s="975"/>
      <c r="AE125" s="976"/>
      <c r="AF125" s="977" t="s">
        <v>131</v>
      </c>
      <c r="AG125" s="975"/>
      <c r="AH125" s="975"/>
      <c r="AI125" s="975"/>
      <c r="AJ125" s="976"/>
      <c r="AK125" s="977" t="s">
        <v>131</v>
      </c>
      <c r="AL125" s="975"/>
      <c r="AM125" s="975"/>
      <c r="AN125" s="975"/>
      <c r="AO125" s="976"/>
      <c r="AP125" s="978" t="s">
        <v>131</v>
      </c>
      <c r="AQ125" s="979"/>
      <c r="AR125" s="979"/>
      <c r="AS125" s="979"/>
      <c r="AT125" s="980"/>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8" t="s">
        <v>482</v>
      </c>
      <c r="CL125" s="1023"/>
      <c r="CM125" s="1023"/>
      <c r="CN125" s="1023"/>
      <c r="CO125" s="1024"/>
      <c r="CP125" s="945" t="s">
        <v>483</v>
      </c>
      <c r="CQ125" s="913"/>
      <c r="CR125" s="913"/>
      <c r="CS125" s="913"/>
      <c r="CT125" s="913"/>
      <c r="CU125" s="913"/>
      <c r="CV125" s="913"/>
      <c r="CW125" s="913"/>
      <c r="CX125" s="913"/>
      <c r="CY125" s="913"/>
      <c r="CZ125" s="913"/>
      <c r="DA125" s="913"/>
      <c r="DB125" s="913"/>
      <c r="DC125" s="913"/>
      <c r="DD125" s="913"/>
      <c r="DE125" s="913"/>
      <c r="DF125" s="914"/>
      <c r="DG125" s="946" t="s">
        <v>131</v>
      </c>
      <c r="DH125" s="947"/>
      <c r="DI125" s="947"/>
      <c r="DJ125" s="947"/>
      <c r="DK125" s="947"/>
      <c r="DL125" s="947" t="s">
        <v>451</v>
      </c>
      <c r="DM125" s="947"/>
      <c r="DN125" s="947"/>
      <c r="DO125" s="947"/>
      <c r="DP125" s="947"/>
      <c r="DQ125" s="947" t="s">
        <v>131</v>
      </c>
      <c r="DR125" s="947"/>
      <c r="DS125" s="947"/>
      <c r="DT125" s="947"/>
      <c r="DU125" s="947"/>
      <c r="DV125" s="948" t="s">
        <v>451</v>
      </c>
      <c r="DW125" s="948"/>
      <c r="DX125" s="948"/>
      <c r="DY125" s="948"/>
      <c r="DZ125" s="949"/>
    </row>
    <row r="126" spans="1:130" s="224" customFormat="1" ht="26.25" customHeight="1" thickBot="1" x14ac:dyDescent="0.2">
      <c r="A126" s="1073"/>
      <c r="B126" s="965"/>
      <c r="C126" s="938" t="s">
        <v>468</v>
      </c>
      <c r="D126" s="939"/>
      <c r="E126" s="939"/>
      <c r="F126" s="939"/>
      <c r="G126" s="939"/>
      <c r="H126" s="939"/>
      <c r="I126" s="939"/>
      <c r="J126" s="939"/>
      <c r="K126" s="939"/>
      <c r="L126" s="939"/>
      <c r="M126" s="939"/>
      <c r="N126" s="939"/>
      <c r="O126" s="939"/>
      <c r="P126" s="939"/>
      <c r="Q126" s="939"/>
      <c r="R126" s="939"/>
      <c r="S126" s="939"/>
      <c r="T126" s="939"/>
      <c r="U126" s="939"/>
      <c r="V126" s="939"/>
      <c r="W126" s="939"/>
      <c r="X126" s="939"/>
      <c r="Y126" s="939"/>
      <c r="Z126" s="940"/>
      <c r="AA126" s="974">
        <v>14698</v>
      </c>
      <c r="AB126" s="975"/>
      <c r="AC126" s="975"/>
      <c r="AD126" s="975"/>
      <c r="AE126" s="976"/>
      <c r="AF126" s="977">
        <v>14698</v>
      </c>
      <c r="AG126" s="975"/>
      <c r="AH126" s="975"/>
      <c r="AI126" s="975"/>
      <c r="AJ126" s="976"/>
      <c r="AK126" s="977">
        <v>14698</v>
      </c>
      <c r="AL126" s="975"/>
      <c r="AM126" s="975"/>
      <c r="AN126" s="975"/>
      <c r="AO126" s="976"/>
      <c r="AP126" s="978">
        <v>0.4</v>
      </c>
      <c r="AQ126" s="979"/>
      <c r="AR126" s="979"/>
      <c r="AS126" s="979"/>
      <c r="AT126" s="980"/>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9"/>
      <c r="CL126" s="1026"/>
      <c r="CM126" s="1026"/>
      <c r="CN126" s="1026"/>
      <c r="CO126" s="1027"/>
      <c r="CP126" s="938" t="s">
        <v>484</v>
      </c>
      <c r="CQ126" s="939"/>
      <c r="CR126" s="939"/>
      <c r="CS126" s="939"/>
      <c r="CT126" s="939"/>
      <c r="CU126" s="939"/>
      <c r="CV126" s="939"/>
      <c r="CW126" s="939"/>
      <c r="CX126" s="939"/>
      <c r="CY126" s="939"/>
      <c r="CZ126" s="939"/>
      <c r="DA126" s="939"/>
      <c r="DB126" s="939"/>
      <c r="DC126" s="939"/>
      <c r="DD126" s="939"/>
      <c r="DE126" s="939"/>
      <c r="DF126" s="940"/>
      <c r="DG126" s="941" t="s">
        <v>131</v>
      </c>
      <c r="DH126" s="942"/>
      <c r="DI126" s="942"/>
      <c r="DJ126" s="942"/>
      <c r="DK126" s="942"/>
      <c r="DL126" s="942" t="s">
        <v>131</v>
      </c>
      <c r="DM126" s="942"/>
      <c r="DN126" s="942"/>
      <c r="DO126" s="942"/>
      <c r="DP126" s="942"/>
      <c r="DQ126" s="942" t="s">
        <v>131</v>
      </c>
      <c r="DR126" s="942"/>
      <c r="DS126" s="942"/>
      <c r="DT126" s="942"/>
      <c r="DU126" s="942"/>
      <c r="DV126" s="943" t="s">
        <v>451</v>
      </c>
      <c r="DW126" s="943"/>
      <c r="DX126" s="943"/>
      <c r="DY126" s="943"/>
      <c r="DZ126" s="944"/>
    </row>
    <row r="127" spans="1:130" s="224" customFormat="1" ht="26.25" customHeight="1" x14ac:dyDescent="0.15">
      <c r="A127" s="1074"/>
      <c r="B127" s="967"/>
      <c r="C127" s="989" t="s">
        <v>485</v>
      </c>
      <c r="D127" s="981"/>
      <c r="E127" s="981"/>
      <c r="F127" s="981"/>
      <c r="G127" s="981"/>
      <c r="H127" s="981"/>
      <c r="I127" s="981"/>
      <c r="J127" s="981"/>
      <c r="K127" s="981"/>
      <c r="L127" s="981"/>
      <c r="M127" s="981"/>
      <c r="N127" s="981"/>
      <c r="O127" s="981"/>
      <c r="P127" s="981"/>
      <c r="Q127" s="981"/>
      <c r="R127" s="981"/>
      <c r="S127" s="981"/>
      <c r="T127" s="981"/>
      <c r="U127" s="981"/>
      <c r="V127" s="981"/>
      <c r="W127" s="981"/>
      <c r="X127" s="981"/>
      <c r="Y127" s="981"/>
      <c r="Z127" s="982"/>
      <c r="AA127" s="974" t="s">
        <v>131</v>
      </c>
      <c r="AB127" s="975"/>
      <c r="AC127" s="975"/>
      <c r="AD127" s="975"/>
      <c r="AE127" s="976"/>
      <c r="AF127" s="977" t="s">
        <v>131</v>
      </c>
      <c r="AG127" s="975"/>
      <c r="AH127" s="975"/>
      <c r="AI127" s="975"/>
      <c r="AJ127" s="976"/>
      <c r="AK127" s="977" t="s">
        <v>463</v>
      </c>
      <c r="AL127" s="975"/>
      <c r="AM127" s="975"/>
      <c r="AN127" s="975"/>
      <c r="AO127" s="976"/>
      <c r="AP127" s="978" t="s">
        <v>131</v>
      </c>
      <c r="AQ127" s="979"/>
      <c r="AR127" s="979"/>
      <c r="AS127" s="979"/>
      <c r="AT127" s="980"/>
      <c r="AU127" s="226"/>
      <c r="AV127" s="226"/>
      <c r="AW127" s="226"/>
      <c r="AX127" s="1047" t="s">
        <v>486</v>
      </c>
      <c r="AY127" s="1048"/>
      <c r="AZ127" s="1048"/>
      <c r="BA127" s="1048"/>
      <c r="BB127" s="1048"/>
      <c r="BC127" s="1048"/>
      <c r="BD127" s="1048"/>
      <c r="BE127" s="1049"/>
      <c r="BF127" s="1050" t="s">
        <v>487</v>
      </c>
      <c r="BG127" s="1048"/>
      <c r="BH127" s="1048"/>
      <c r="BI127" s="1048"/>
      <c r="BJ127" s="1048"/>
      <c r="BK127" s="1048"/>
      <c r="BL127" s="1049"/>
      <c r="BM127" s="1050" t="s">
        <v>488</v>
      </c>
      <c r="BN127" s="1048"/>
      <c r="BO127" s="1048"/>
      <c r="BP127" s="1048"/>
      <c r="BQ127" s="1048"/>
      <c r="BR127" s="1048"/>
      <c r="BS127" s="1049"/>
      <c r="BT127" s="1050" t="s">
        <v>489</v>
      </c>
      <c r="BU127" s="1048"/>
      <c r="BV127" s="1048"/>
      <c r="BW127" s="1048"/>
      <c r="BX127" s="1048"/>
      <c r="BY127" s="1048"/>
      <c r="BZ127" s="1071"/>
      <c r="CA127" s="226"/>
      <c r="CB127" s="226"/>
      <c r="CC127" s="226"/>
      <c r="CD127" s="249"/>
      <c r="CE127" s="249"/>
      <c r="CF127" s="249"/>
      <c r="CG127" s="226"/>
      <c r="CH127" s="226"/>
      <c r="CI127" s="226"/>
      <c r="CJ127" s="248"/>
      <c r="CK127" s="1039"/>
      <c r="CL127" s="1026"/>
      <c r="CM127" s="1026"/>
      <c r="CN127" s="1026"/>
      <c r="CO127" s="1027"/>
      <c r="CP127" s="938" t="s">
        <v>490</v>
      </c>
      <c r="CQ127" s="939"/>
      <c r="CR127" s="939"/>
      <c r="CS127" s="939"/>
      <c r="CT127" s="939"/>
      <c r="CU127" s="939"/>
      <c r="CV127" s="939"/>
      <c r="CW127" s="939"/>
      <c r="CX127" s="939"/>
      <c r="CY127" s="939"/>
      <c r="CZ127" s="939"/>
      <c r="DA127" s="939"/>
      <c r="DB127" s="939"/>
      <c r="DC127" s="939"/>
      <c r="DD127" s="939"/>
      <c r="DE127" s="939"/>
      <c r="DF127" s="940"/>
      <c r="DG127" s="941" t="s">
        <v>131</v>
      </c>
      <c r="DH127" s="942"/>
      <c r="DI127" s="942"/>
      <c r="DJ127" s="942"/>
      <c r="DK127" s="942"/>
      <c r="DL127" s="942" t="s">
        <v>131</v>
      </c>
      <c r="DM127" s="942"/>
      <c r="DN127" s="942"/>
      <c r="DO127" s="942"/>
      <c r="DP127" s="942"/>
      <c r="DQ127" s="942" t="s">
        <v>131</v>
      </c>
      <c r="DR127" s="942"/>
      <c r="DS127" s="942"/>
      <c r="DT127" s="942"/>
      <c r="DU127" s="942"/>
      <c r="DV127" s="943" t="s">
        <v>131</v>
      </c>
      <c r="DW127" s="943"/>
      <c r="DX127" s="943"/>
      <c r="DY127" s="943"/>
      <c r="DZ127" s="944"/>
    </row>
    <row r="128" spans="1:130" s="224" customFormat="1" ht="26.25" customHeight="1" thickBot="1" x14ac:dyDescent="0.2">
      <c r="A128" s="1057" t="s">
        <v>491</v>
      </c>
      <c r="B128" s="1058"/>
      <c r="C128" s="1058"/>
      <c r="D128" s="1058"/>
      <c r="E128" s="1058"/>
      <c r="F128" s="1058"/>
      <c r="G128" s="1058"/>
      <c r="H128" s="1058"/>
      <c r="I128" s="1058"/>
      <c r="J128" s="1058"/>
      <c r="K128" s="1058"/>
      <c r="L128" s="1058"/>
      <c r="M128" s="1058"/>
      <c r="N128" s="1058"/>
      <c r="O128" s="1058"/>
      <c r="P128" s="1058"/>
      <c r="Q128" s="1058"/>
      <c r="R128" s="1058"/>
      <c r="S128" s="1058"/>
      <c r="T128" s="1058"/>
      <c r="U128" s="1058"/>
      <c r="V128" s="1058"/>
      <c r="W128" s="1059" t="s">
        <v>492</v>
      </c>
      <c r="X128" s="1059"/>
      <c r="Y128" s="1059"/>
      <c r="Z128" s="1060"/>
      <c r="AA128" s="1061">
        <v>4144</v>
      </c>
      <c r="AB128" s="1062"/>
      <c r="AC128" s="1062"/>
      <c r="AD128" s="1062"/>
      <c r="AE128" s="1063"/>
      <c r="AF128" s="1064">
        <v>4175</v>
      </c>
      <c r="AG128" s="1062"/>
      <c r="AH128" s="1062"/>
      <c r="AI128" s="1062"/>
      <c r="AJ128" s="1063"/>
      <c r="AK128" s="1064">
        <v>6280</v>
      </c>
      <c r="AL128" s="1062"/>
      <c r="AM128" s="1062"/>
      <c r="AN128" s="1062"/>
      <c r="AO128" s="1063"/>
      <c r="AP128" s="1065"/>
      <c r="AQ128" s="1066"/>
      <c r="AR128" s="1066"/>
      <c r="AS128" s="1066"/>
      <c r="AT128" s="1067"/>
      <c r="AU128" s="226"/>
      <c r="AV128" s="226"/>
      <c r="AW128" s="226"/>
      <c r="AX128" s="912" t="s">
        <v>493</v>
      </c>
      <c r="AY128" s="913"/>
      <c r="AZ128" s="913"/>
      <c r="BA128" s="913"/>
      <c r="BB128" s="913"/>
      <c r="BC128" s="913"/>
      <c r="BD128" s="913"/>
      <c r="BE128" s="914"/>
      <c r="BF128" s="1068" t="s">
        <v>451</v>
      </c>
      <c r="BG128" s="1069"/>
      <c r="BH128" s="1069"/>
      <c r="BI128" s="1069"/>
      <c r="BJ128" s="1069"/>
      <c r="BK128" s="1069"/>
      <c r="BL128" s="1070"/>
      <c r="BM128" s="1068">
        <v>15</v>
      </c>
      <c r="BN128" s="1069"/>
      <c r="BO128" s="1069"/>
      <c r="BP128" s="1069"/>
      <c r="BQ128" s="1069"/>
      <c r="BR128" s="1069"/>
      <c r="BS128" s="1070"/>
      <c r="BT128" s="1068">
        <v>20</v>
      </c>
      <c r="BU128" s="1069"/>
      <c r="BV128" s="1069"/>
      <c r="BW128" s="1069"/>
      <c r="BX128" s="1069"/>
      <c r="BY128" s="1069"/>
      <c r="BZ128" s="1092"/>
      <c r="CA128" s="249"/>
      <c r="CB128" s="249"/>
      <c r="CC128" s="249"/>
      <c r="CD128" s="249"/>
      <c r="CE128" s="249"/>
      <c r="CF128" s="249"/>
      <c r="CG128" s="226"/>
      <c r="CH128" s="226"/>
      <c r="CI128" s="226"/>
      <c r="CJ128" s="248"/>
      <c r="CK128" s="1040"/>
      <c r="CL128" s="1041"/>
      <c r="CM128" s="1041"/>
      <c r="CN128" s="1041"/>
      <c r="CO128" s="1042"/>
      <c r="CP128" s="1051" t="s">
        <v>494</v>
      </c>
      <c r="CQ128" s="739"/>
      <c r="CR128" s="739"/>
      <c r="CS128" s="739"/>
      <c r="CT128" s="739"/>
      <c r="CU128" s="739"/>
      <c r="CV128" s="739"/>
      <c r="CW128" s="739"/>
      <c r="CX128" s="739"/>
      <c r="CY128" s="739"/>
      <c r="CZ128" s="739"/>
      <c r="DA128" s="739"/>
      <c r="DB128" s="739"/>
      <c r="DC128" s="739"/>
      <c r="DD128" s="739"/>
      <c r="DE128" s="739"/>
      <c r="DF128" s="1052"/>
      <c r="DG128" s="1053" t="s">
        <v>131</v>
      </c>
      <c r="DH128" s="1054"/>
      <c r="DI128" s="1054"/>
      <c r="DJ128" s="1054"/>
      <c r="DK128" s="1054"/>
      <c r="DL128" s="1054" t="s">
        <v>131</v>
      </c>
      <c r="DM128" s="1054"/>
      <c r="DN128" s="1054"/>
      <c r="DO128" s="1054"/>
      <c r="DP128" s="1054"/>
      <c r="DQ128" s="1054" t="s">
        <v>451</v>
      </c>
      <c r="DR128" s="1054"/>
      <c r="DS128" s="1054"/>
      <c r="DT128" s="1054"/>
      <c r="DU128" s="1054"/>
      <c r="DV128" s="1055" t="s">
        <v>131</v>
      </c>
      <c r="DW128" s="1055"/>
      <c r="DX128" s="1055"/>
      <c r="DY128" s="1055"/>
      <c r="DZ128" s="1056"/>
    </row>
    <row r="129" spans="1:131" s="224" customFormat="1" ht="26.25" customHeight="1" x14ac:dyDescent="0.15">
      <c r="A129" s="950" t="s">
        <v>109</v>
      </c>
      <c r="B129" s="951"/>
      <c r="C129" s="951"/>
      <c r="D129" s="951"/>
      <c r="E129" s="951"/>
      <c r="F129" s="951"/>
      <c r="G129" s="951"/>
      <c r="H129" s="951"/>
      <c r="I129" s="951"/>
      <c r="J129" s="951"/>
      <c r="K129" s="951"/>
      <c r="L129" s="951"/>
      <c r="M129" s="951"/>
      <c r="N129" s="951"/>
      <c r="O129" s="951"/>
      <c r="P129" s="951"/>
      <c r="Q129" s="951"/>
      <c r="R129" s="951"/>
      <c r="S129" s="951"/>
      <c r="T129" s="951"/>
      <c r="U129" s="951"/>
      <c r="V129" s="951"/>
      <c r="W129" s="1086" t="s">
        <v>495</v>
      </c>
      <c r="X129" s="1087"/>
      <c r="Y129" s="1087"/>
      <c r="Z129" s="1088"/>
      <c r="AA129" s="974">
        <v>3990062</v>
      </c>
      <c r="AB129" s="975"/>
      <c r="AC129" s="975"/>
      <c r="AD129" s="975"/>
      <c r="AE129" s="976"/>
      <c r="AF129" s="977">
        <v>4312014</v>
      </c>
      <c r="AG129" s="975"/>
      <c r="AH129" s="975"/>
      <c r="AI129" s="975"/>
      <c r="AJ129" s="976"/>
      <c r="AK129" s="977">
        <v>4224036</v>
      </c>
      <c r="AL129" s="975"/>
      <c r="AM129" s="975"/>
      <c r="AN129" s="975"/>
      <c r="AO129" s="976"/>
      <c r="AP129" s="1089"/>
      <c r="AQ129" s="1090"/>
      <c r="AR129" s="1090"/>
      <c r="AS129" s="1090"/>
      <c r="AT129" s="1091"/>
      <c r="AU129" s="227"/>
      <c r="AV129" s="227"/>
      <c r="AW129" s="227"/>
      <c r="AX129" s="1081" t="s">
        <v>496</v>
      </c>
      <c r="AY129" s="939"/>
      <c r="AZ129" s="939"/>
      <c r="BA129" s="939"/>
      <c r="BB129" s="939"/>
      <c r="BC129" s="939"/>
      <c r="BD129" s="939"/>
      <c r="BE129" s="940"/>
      <c r="BF129" s="1082" t="s">
        <v>131</v>
      </c>
      <c r="BG129" s="1083"/>
      <c r="BH129" s="1083"/>
      <c r="BI129" s="1083"/>
      <c r="BJ129" s="1083"/>
      <c r="BK129" s="1083"/>
      <c r="BL129" s="1084"/>
      <c r="BM129" s="1082">
        <v>20</v>
      </c>
      <c r="BN129" s="1083"/>
      <c r="BO129" s="1083"/>
      <c r="BP129" s="1083"/>
      <c r="BQ129" s="1083"/>
      <c r="BR129" s="1083"/>
      <c r="BS129" s="1084"/>
      <c r="BT129" s="1082">
        <v>30</v>
      </c>
      <c r="BU129" s="1083"/>
      <c r="BV129" s="1083"/>
      <c r="BW129" s="1083"/>
      <c r="BX129" s="1083"/>
      <c r="BY129" s="1083"/>
      <c r="BZ129" s="1085"/>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50" t="s">
        <v>497</v>
      </c>
      <c r="B130" s="951"/>
      <c r="C130" s="951"/>
      <c r="D130" s="951"/>
      <c r="E130" s="951"/>
      <c r="F130" s="951"/>
      <c r="G130" s="951"/>
      <c r="H130" s="951"/>
      <c r="I130" s="951"/>
      <c r="J130" s="951"/>
      <c r="K130" s="951"/>
      <c r="L130" s="951"/>
      <c r="M130" s="951"/>
      <c r="N130" s="951"/>
      <c r="O130" s="951"/>
      <c r="P130" s="951"/>
      <c r="Q130" s="951"/>
      <c r="R130" s="951"/>
      <c r="S130" s="951"/>
      <c r="T130" s="951"/>
      <c r="U130" s="951"/>
      <c r="V130" s="951"/>
      <c r="W130" s="1086" t="s">
        <v>498</v>
      </c>
      <c r="X130" s="1087"/>
      <c r="Y130" s="1087"/>
      <c r="Z130" s="1088"/>
      <c r="AA130" s="974">
        <v>539485</v>
      </c>
      <c r="AB130" s="975"/>
      <c r="AC130" s="975"/>
      <c r="AD130" s="975"/>
      <c r="AE130" s="976"/>
      <c r="AF130" s="977">
        <v>564883</v>
      </c>
      <c r="AG130" s="975"/>
      <c r="AH130" s="975"/>
      <c r="AI130" s="975"/>
      <c r="AJ130" s="976"/>
      <c r="AK130" s="977">
        <v>585741</v>
      </c>
      <c r="AL130" s="975"/>
      <c r="AM130" s="975"/>
      <c r="AN130" s="975"/>
      <c r="AO130" s="976"/>
      <c r="AP130" s="1089"/>
      <c r="AQ130" s="1090"/>
      <c r="AR130" s="1090"/>
      <c r="AS130" s="1090"/>
      <c r="AT130" s="1091"/>
      <c r="AU130" s="227"/>
      <c r="AV130" s="227"/>
      <c r="AW130" s="227"/>
      <c r="AX130" s="1081" t="s">
        <v>499</v>
      </c>
      <c r="AY130" s="939"/>
      <c r="AZ130" s="939"/>
      <c r="BA130" s="939"/>
      <c r="BB130" s="939"/>
      <c r="BC130" s="939"/>
      <c r="BD130" s="939"/>
      <c r="BE130" s="940"/>
      <c r="BF130" s="1117">
        <v>7.3</v>
      </c>
      <c r="BG130" s="1118"/>
      <c r="BH130" s="1118"/>
      <c r="BI130" s="1118"/>
      <c r="BJ130" s="1118"/>
      <c r="BK130" s="1118"/>
      <c r="BL130" s="1119"/>
      <c r="BM130" s="1117">
        <v>25</v>
      </c>
      <c r="BN130" s="1118"/>
      <c r="BO130" s="1118"/>
      <c r="BP130" s="1118"/>
      <c r="BQ130" s="1118"/>
      <c r="BR130" s="1118"/>
      <c r="BS130" s="1119"/>
      <c r="BT130" s="1117">
        <v>35</v>
      </c>
      <c r="BU130" s="1118"/>
      <c r="BV130" s="1118"/>
      <c r="BW130" s="1118"/>
      <c r="BX130" s="1118"/>
      <c r="BY130" s="1118"/>
      <c r="BZ130" s="112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121"/>
      <c r="B131" s="1122"/>
      <c r="C131" s="1122"/>
      <c r="D131" s="1122"/>
      <c r="E131" s="1122"/>
      <c r="F131" s="1122"/>
      <c r="G131" s="1122"/>
      <c r="H131" s="1122"/>
      <c r="I131" s="1122"/>
      <c r="J131" s="1122"/>
      <c r="K131" s="1122"/>
      <c r="L131" s="1122"/>
      <c r="M131" s="1122"/>
      <c r="N131" s="1122"/>
      <c r="O131" s="1122"/>
      <c r="P131" s="1122"/>
      <c r="Q131" s="1122"/>
      <c r="R131" s="1122"/>
      <c r="S131" s="1122"/>
      <c r="T131" s="1122"/>
      <c r="U131" s="1122"/>
      <c r="V131" s="1122"/>
      <c r="W131" s="1123" t="s">
        <v>500</v>
      </c>
      <c r="X131" s="1124"/>
      <c r="Y131" s="1124"/>
      <c r="Z131" s="1125"/>
      <c r="AA131" s="1020">
        <v>3450577</v>
      </c>
      <c r="AB131" s="1002"/>
      <c r="AC131" s="1002"/>
      <c r="AD131" s="1002"/>
      <c r="AE131" s="1003"/>
      <c r="AF131" s="1001">
        <v>3747131</v>
      </c>
      <c r="AG131" s="1002"/>
      <c r="AH131" s="1002"/>
      <c r="AI131" s="1002"/>
      <c r="AJ131" s="1003"/>
      <c r="AK131" s="1001">
        <v>3638295</v>
      </c>
      <c r="AL131" s="1002"/>
      <c r="AM131" s="1002"/>
      <c r="AN131" s="1002"/>
      <c r="AO131" s="1003"/>
      <c r="AP131" s="1126"/>
      <c r="AQ131" s="1127"/>
      <c r="AR131" s="1127"/>
      <c r="AS131" s="1127"/>
      <c r="AT131" s="1128"/>
      <c r="AU131" s="227"/>
      <c r="AV131" s="227"/>
      <c r="AW131" s="227"/>
      <c r="AX131" s="1099" t="s">
        <v>501</v>
      </c>
      <c r="AY131" s="739"/>
      <c r="AZ131" s="739"/>
      <c r="BA131" s="739"/>
      <c r="BB131" s="739"/>
      <c r="BC131" s="739"/>
      <c r="BD131" s="739"/>
      <c r="BE131" s="1052"/>
      <c r="BF131" s="1100" t="s">
        <v>131</v>
      </c>
      <c r="BG131" s="1101"/>
      <c r="BH131" s="1101"/>
      <c r="BI131" s="1101"/>
      <c r="BJ131" s="1101"/>
      <c r="BK131" s="1101"/>
      <c r="BL131" s="1102"/>
      <c r="BM131" s="1100">
        <v>350</v>
      </c>
      <c r="BN131" s="1101"/>
      <c r="BO131" s="1101"/>
      <c r="BP131" s="1101"/>
      <c r="BQ131" s="1101"/>
      <c r="BR131" s="1101"/>
      <c r="BS131" s="1102"/>
      <c r="BT131" s="1103"/>
      <c r="BU131" s="1104"/>
      <c r="BV131" s="1104"/>
      <c r="BW131" s="1104"/>
      <c r="BX131" s="1104"/>
      <c r="BY131" s="1104"/>
      <c r="BZ131" s="1105"/>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106" t="s">
        <v>502</v>
      </c>
      <c r="B132" s="1107"/>
      <c r="C132" s="1107"/>
      <c r="D132" s="1107"/>
      <c r="E132" s="1107"/>
      <c r="F132" s="1107"/>
      <c r="G132" s="1107"/>
      <c r="H132" s="1107"/>
      <c r="I132" s="1107"/>
      <c r="J132" s="1107"/>
      <c r="K132" s="1107"/>
      <c r="L132" s="1107"/>
      <c r="M132" s="1107"/>
      <c r="N132" s="1107"/>
      <c r="O132" s="1107"/>
      <c r="P132" s="1107"/>
      <c r="Q132" s="1107"/>
      <c r="R132" s="1107"/>
      <c r="S132" s="1107"/>
      <c r="T132" s="1107"/>
      <c r="U132" s="1107"/>
      <c r="V132" s="1110" t="s">
        <v>503</v>
      </c>
      <c r="W132" s="1110"/>
      <c r="X132" s="1110"/>
      <c r="Y132" s="1110"/>
      <c r="Z132" s="1111"/>
      <c r="AA132" s="1112">
        <v>7.7214042750000003</v>
      </c>
      <c r="AB132" s="1113"/>
      <c r="AC132" s="1113"/>
      <c r="AD132" s="1113"/>
      <c r="AE132" s="1114"/>
      <c r="AF132" s="1115">
        <v>7.0052261319999998</v>
      </c>
      <c r="AG132" s="1113"/>
      <c r="AH132" s="1113"/>
      <c r="AI132" s="1113"/>
      <c r="AJ132" s="1114"/>
      <c r="AK132" s="1115">
        <v>7.3544613620000003</v>
      </c>
      <c r="AL132" s="1113"/>
      <c r="AM132" s="1113"/>
      <c r="AN132" s="1113"/>
      <c r="AO132" s="1114"/>
      <c r="AP132" s="1017"/>
      <c r="AQ132" s="1018"/>
      <c r="AR132" s="1018"/>
      <c r="AS132" s="1018"/>
      <c r="AT132" s="1116"/>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108"/>
      <c r="B133" s="1109"/>
      <c r="C133" s="1109"/>
      <c r="D133" s="1109"/>
      <c r="E133" s="1109"/>
      <c r="F133" s="1109"/>
      <c r="G133" s="1109"/>
      <c r="H133" s="1109"/>
      <c r="I133" s="1109"/>
      <c r="J133" s="1109"/>
      <c r="K133" s="1109"/>
      <c r="L133" s="1109"/>
      <c r="M133" s="1109"/>
      <c r="N133" s="1109"/>
      <c r="O133" s="1109"/>
      <c r="P133" s="1109"/>
      <c r="Q133" s="1109"/>
      <c r="R133" s="1109"/>
      <c r="S133" s="1109"/>
      <c r="T133" s="1109"/>
      <c r="U133" s="1109"/>
      <c r="V133" s="1093" t="s">
        <v>504</v>
      </c>
      <c r="W133" s="1093"/>
      <c r="X133" s="1093"/>
      <c r="Y133" s="1093"/>
      <c r="Z133" s="1094"/>
      <c r="AA133" s="1095">
        <v>7.6</v>
      </c>
      <c r="AB133" s="1096"/>
      <c r="AC133" s="1096"/>
      <c r="AD133" s="1096"/>
      <c r="AE133" s="1097"/>
      <c r="AF133" s="1095">
        <v>7.5</v>
      </c>
      <c r="AG133" s="1096"/>
      <c r="AH133" s="1096"/>
      <c r="AI133" s="1096"/>
      <c r="AJ133" s="1097"/>
      <c r="AK133" s="1095">
        <v>7.3</v>
      </c>
      <c r="AL133" s="1096"/>
      <c r="AM133" s="1096"/>
      <c r="AN133" s="1096"/>
      <c r="AO133" s="1097"/>
      <c r="AP133" s="1044"/>
      <c r="AQ133" s="1045"/>
      <c r="AR133" s="1045"/>
      <c r="AS133" s="1045"/>
      <c r="AT133" s="1098"/>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ikHs++D+FMgWAWHmQOzVK376+H5v9r2vDoDw47nycYymUgCMPg2UILmlsd2QLYi/8HwkOKCJf3SVzai3iV4png==" saltValue="EJEIsz3ni3ndaZzPNIs+G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505</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uNKLpJRysCG/OZlyOvkOIbh2JkdpNdg9eYWaby/ydX+O7o+D5+Hdky7pXJ+pcf3cv01KfA/w7xpV+2VnlPIO7A==" saltValue="roArEKsQIZp2p+gjEetq/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Yb/uhTLJs0vDE6EASjb9uZbSDX5lkfczMZTbbHlYoECou4E4vAG0wzovqaDEkLCr9Ryi1NUdUriNnAs1ZmeMg==" saltValue="T/2KKSjE6ktcVtxwUx9sHg=="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election activeCell="AQ27" sqref="AQ27"/>
    </sheetView>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506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507</v>
      </c>
      <c r="AL6" s="260"/>
      <c r="AM6" s="260"/>
      <c r="AN6" s="260"/>
    </row>
    <row r="7" spans="1:46" ht="13.5" customHeight="1" x14ac:dyDescent="0.15">
      <c r="A7" s="259"/>
      <c r="AK7" s="262"/>
      <c r="AL7" s="263"/>
      <c r="AM7" s="263"/>
      <c r="AN7" s="264"/>
      <c r="AO7" s="1130" t="s">
        <v>508</v>
      </c>
      <c r="AP7" s="265"/>
      <c r="AQ7" s="266" t="s">
        <v>509</v>
      </c>
      <c r="AR7" s="267"/>
    </row>
    <row r="8" spans="1:46" x14ac:dyDescent="0.15">
      <c r="A8" s="259"/>
      <c r="AK8" s="268"/>
      <c r="AL8" s="269"/>
      <c r="AM8" s="269"/>
      <c r="AN8" s="270"/>
      <c r="AO8" s="1131"/>
      <c r="AP8" s="271" t="s">
        <v>510</v>
      </c>
      <c r="AQ8" s="272" t="s">
        <v>511</v>
      </c>
      <c r="AR8" s="273" t="s">
        <v>512</v>
      </c>
    </row>
    <row r="9" spans="1:46" x14ac:dyDescent="0.15">
      <c r="A9" s="259"/>
      <c r="AK9" s="1132" t="s">
        <v>513</v>
      </c>
      <c r="AL9" s="1133"/>
      <c r="AM9" s="1133"/>
      <c r="AN9" s="1134"/>
      <c r="AO9" s="274">
        <v>1026928</v>
      </c>
      <c r="AP9" s="274">
        <v>83213</v>
      </c>
      <c r="AQ9" s="275">
        <v>108757</v>
      </c>
      <c r="AR9" s="276">
        <v>-23.5</v>
      </c>
    </row>
    <row r="10" spans="1:46" ht="13.5" customHeight="1" x14ac:dyDescent="0.15">
      <c r="A10" s="259"/>
      <c r="AK10" s="1132" t="s">
        <v>514</v>
      </c>
      <c r="AL10" s="1133"/>
      <c r="AM10" s="1133"/>
      <c r="AN10" s="1134"/>
      <c r="AO10" s="277">
        <v>521405</v>
      </c>
      <c r="AP10" s="277">
        <v>42250</v>
      </c>
      <c r="AQ10" s="278">
        <v>15108</v>
      </c>
      <c r="AR10" s="279">
        <v>179.7</v>
      </c>
    </row>
    <row r="11" spans="1:46" ht="13.5" customHeight="1" x14ac:dyDescent="0.15">
      <c r="A11" s="259"/>
      <c r="AK11" s="1132" t="s">
        <v>515</v>
      </c>
      <c r="AL11" s="1133"/>
      <c r="AM11" s="1133"/>
      <c r="AN11" s="1134"/>
      <c r="AO11" s="277">
        <v>220487</v>
      </c>
      <c r="AP11" s="277">
        <v>17866</v>
      </c>
      <c r="AQ11" s="278">
        <v>1414</v>
      </c>
      <c r="AR11" s="279">
        <v>1163.5</v>
      </c>
    </row>
    <row r="12" spans="1:46" ht="13.5" customHeight="1" x14ac:dyDescent="0.15">
      <c r="A12" s="259"/>
      <c r="AK12" s="1132" t="s">
        <v>516</v>
      </c>
      <c r="AL12" s="1133"/>
      <c r="AM12" s="1133"/>
      <c r="AN12" s="1134"/>
      <c r="AO12" s="277" t="s">
        <v>517</v>
      </c>
      <c r="AP12" s="277" t="s">
        <v>517</v>
      </c>
      <c r="AQ12" s="278">
        <v>40</v>
      </c>
      <c r="AR12" s="279" t="s">
        <v>517</v>
      </c>
    </row>
    <row r="13" spans="1:46" ht="13.5" customHeight="1" x14ac:dyDescent="0.15">
      <c r="A13" s="259"/>
      <c r="AK13" s="1132" t="s">
        <v>518</v>
      </c>
      <c r="AL13" s="1133"/>
      <c r="AM13" s="1133"/>
      <c r="AN13" s="1134"/>
      <c r="AO13" s="277">
        <v>66000</v>
      </c>
      <c r="AP13" s="277">
        <v>5348</v>
      </c>
      <c r="AQ13" s="278">
        <v>4611</v>
      </c>
      <c r="AR13" s="279">
        <v>16</v>
      </c>
    </row>
    <row r="14" spans="1:46" ht="13.5" customHeight="1" x14ac:dyDescent="0.15">
      <c r="A14" s="259"/>
      <c r="AK14" s="1132" t="s">
        <v>519</v>
      </c>
      <c r="AL14" s="1133"/>
      <c r="AM14" s="1133"/>
      <c r="AN14" s="1134"/>
      <c r="AO14" s="277">
        <v>5110</v>
      </c>
      <c r="AP14" s="277">
        <v>414</v>
      </c>
      <c r="AQ14" s="278">
        <v>2427</v>
      </c>
      <c r="AR14" s="279">
        <v>-82.9</v>
      </c>
    </row>
    <row r="15" spans="1:46" ht="13.5" customHeight="1" x14ac:dyDescent="0.15">
      <c r="A15" s="259"/>
      <c r="AK15" s="1135" t="s">
        <v>520</v>
      </c>
      <c r="AL15" s="1136"/>
      <c r="AM15" s="1136"/>
      <c r="AN15" s="1137"/>
      <c r="AO15" s="277">
        <v>-83671</v>
      </c>
      <c r="AP15" s="277">
        <v>-6780</v>
      </c>
      <c r="AQ15" s="278">
        <v>-7785</v>
      </c>
      <c r="AR15" s="279">
        <v>-12.9</v>
      </c>
    </row>
    <row r="16" spans="1:46" x14ac:dyDescent="0.15">
      <c r="A16" s="259"/>
      <c r="AK16" s="1135" t="s">
        <v>191</v>
      </c>
      <c r="AL16" s="1136"/>
      <c r="AM16" s="1136"/>
      <c r="AN16" s="1137"/>
      <c r="AO16" s="277">
        <v>1756259</v>
      </c>
      <c r="AP16" s="277">
        <v>142311</v>
      </c>
      <c r="AQ16" s="278">
        <v>124572</v>
      </c>
      <c r="AR16" s="279">
        <v>14.2</v>
      </c>
    </row>
    <row r="17" spans="1:46" x14ac:dyDescent="0.15">
      <c r="A17" s="259"/>
    </row>
    <row r="18" spans="1:46" x14ac:dyDescent="0.15">
      <c r="A18" s="259"/>
      <c r="AQ18" s="280"/>
      <c r="AR18" s="280"/>
    </row>
    <row r="19" spans="1:46" x14ac:dyDescent="0.15">
      <c r="A19" s="259"/>
      <c r="AK19" s="255" t="s">
        <v>521</v>
      </c>
    </row>
    <row r="20" spans="1:46" x14ac:dyDescent="0.15">
      <c r="A20" s="259"/>
      <c r="AK20" s="281"/>
      <c r="AL20" s="282"/>
      <c r="AM20" s="282"/>
      <c r="AN20" s="283"/>
      <c r="AO20" s="284" t="s">
        <v>522</v>
      </c>
      <c r="AP20" s="285" t="s">
        <v>523</v>
      </c>
      <c r="AQ20" s="286" t="s">
        <v>524</v>
      </c>
      <c r="AR20" s="287"/>
    </row>
    <row r="21" spans="1:46" s="260" customFormat="1" x14ac:dyDescent="0.15">
      <c r="A21" s="288"/>
      <c r="AK21" s="1138" t="s">
        <v>525</v>
      </c>
      <c r="AL21" s="1139"/>
      <c r="AM21" s="1139"/>
      <c r="AN21" s="1140"/>
      <c r="AO21" s="289">
        <v>8.91</v>
      </c>
      <c r="AP21" s="290">
        <v>10.78</v>
      </c>
      <c r="AQ21" s="291">
        <v>-1.87</v>
      </c>
      <c r="AS21" s="292"/>
      <c r="AT21" s="288"/>
    </row>
    <row r="22" spans="1:46" s="260" customFormat="1" x14ac:dyDescent="0.15">
      <c r="A22" s="288"/>
      <c r="AK22" s="1138" t="s">
        <v>526</v>
      </c>
      <c r="AL22" s="1139"/>
      <c r="AM22" s="1139"/>
      <c r="AN22" s="1140"/>
      <c r="AO22" s="293">
        <v>95.5</v>
      </c>
      <c r="AP22" s="294">
        <v>96.3</v>
      </c>
      <c r="AQ22" s="295">
        <v>-0.8</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29" t="s">
        <v>527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row>
    <row r="27" spans="1:46" x14ac:dyDescent="0.15">
      <c r="A27" s="300"/>
      <c r="AS27" s="255"/>
      <c r="AT27" s="255"/>
    </row>
    <row r="28" spans="1:46" ht="17.25" x14ac:dyDescent="0.15">
      <c r="A28" s="256" t="s">
        <v>528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529</v>
      </c>
      <c r="AL29" s="260"/>
      <c r="AM29" s="260"/>
      <c r="AN29" s="260"/>
      <c r="AS29" s="302"/>
    </row>
    <row r="30" spans="1:46" ht="13.5" customHeight="1" x14ac:dyDescent="0.15">
      <c r="A30" s="259"/>
      <c r="AK30" s="262"/>
      <c r="AL30" s="263"/>
      <c r="AM30" s="263"/>
      <c r="AN30" s="264"/>
      <c r="AO30" s="1130" t="s">
        <v>508</v>
      </c>
      <c r="AP30" s="265"/>
      <c r="AQ30" s="266" t="s">
        <v>509</v>
      </c>
      <c r="AR30" s="267"/>
    </row>
    <row r="31" spans="1:46" x14ac:dyDescent="0.15">
      <c r="A31" s="259"/>
      <c r="AK31" s="268"/>
      <c r="AL31" s="269"/>
      <c r="AM31" s="269"/>
      <c r="AN31" s="270"/>
      <c r="AO31" s="1131"/>
      <c r="AP31" s="271" t="s">
        <v>510</v>
      </c>
      <c r="AQ31" s="272" t="s">
        <v>511</v>
      </c>
      <c r="AR31" s="273" t="s">
        <v>512</v>
      </c>
    </row>
    <row r="32" spans="1:46" ht="27" customHeight="1" x14ac:dyDescent="0.15">
      <c r="A32" s="259"/>
      <c r="AK32" s="1146" t="s">
        <v>530</v>
      </c>
      <c r="AL32" s="1147"/>
      <c r="AM32" s="1147"/>
      <c r="AN32" s="1148"/>
      <c r="AO32" s="303">
        <v>752075</v>
      </c>
      <c r="AP32" s="303">
        <v>60941</v>
      </c>
      <c r="AQ32" s="304">
        <v>62543</v>
      </c>
      <c r="AR32" s="305">
        <v>-2.6</v>
      </c>
    </row>
    <row r="33" spans="1:46" ht="13.5" customHeight="1" x14ac:dyDescent="0.15">
      <c r="A33" s="259"/>
      <c r="AK33" s="1146" t="s">
        <v>531</v>
      </c>
      <c r="AL33" s="1147"/>
      <c r="AM33" s="1147"/>
      <c r="AN33" s="1148"/>
      <c r="AO33" s="303" t="s">
        <v>517</v>
      </c>
      <c r="AP33" s="303" t="s">
        <v>517</v>
      </c>
      <c r="AQ33" s="304" t="s">
        <v>517</v>
      </c>
      <c r="AR33" s="305" t="s">
        <v>517</v>
      </c>
    </row>
    <row r="34" spans="1:46" ht="27" customHeight="1" x14ac:dyDescent="0.15">
      <c r="A34" s="259"/>
      <c r="AK34" s="1146" t="s">
        <v>532</v>
      </c>
      <c r="AL34" s="1147"/>
      <c r="AM34" s="1147"/>
      <c r="AN34" s="1148"/>
      <c r="AO34" s="303" t="s">
        <v>517</v>
      </c>
      <c r="AP34" s="303" t="s">
        <v>517</v>
      </c>
      <c r="AQ34" s="304" t="s">
        <v>517</v>
      </c>
      <c r="AR34" s="305" t="s">
        <v>517</v>
      </c>
    </row>
    <row r="35" spans="1:46" ht="27" customHeight="1" x14ac:dyDescent="0.15">
      <c r="A35" s="259"/>
      <c r="AK35" s="1146" t="s">
        <v>533</v>
      </c>
      <c r="AL35" s="1147"/>
      <c r="AM35" s="1147"/>
      <c r="AN35" s="1148"/>
      <c r="AO35" s="303">
        <v>28663</v>
      </c>
      <c r="AP35" s="303">
        <v>2323</v>
      </c>
      <c r="AQ35" s="304">
        <v>16620</v>
      </c>
      <c r="AR35" s="305">
        <v>-86</v>
      </c>
    </row>
    <row r="36" spans="1:46" ht="27" customHeight="1" x14ac:dyDescent="0.15">
      <c r="A36" s="259"/>
      <c r="AK36" s="1146" t="s">
        <v>534</v>
      </c>
      <c r="AL36" s="1147"/>
      <c r="AM36" s="1147"/>
      <c r="AN36" s="1148"/>
      <c r="AO36" s="303">
        <v>64162</v>
      </c>
      <c r="AP36" s="303">
        <v>5199</v>
      </c>
      <c r="AQ36" s="304">
        <v>3562</v>
      </c>
      <c r="AR36" s="305">
        <v>46</v>
      </c>
    </row>
    <row r="37" spans="1:46" ht="13.5" customHeight="1" x14ac:dyDescent="0.15">
      <c r="A37" s="259"/>
      <c r="AK37" s="1146" t="s">
        <v>535</v>
      </c>
      <c r="AL37" s="1147"/>
      <c r="AM37" s="1147"/>
      <c r="AN37" s="1148"/>
      <c r="AO37" s="303">
        <v>14698</v>
      </c>
      <c r="AP37" s="303">
        <v>1191</v>
      </c>
      <c r="AQ37" s="304">
        <v>625</v>
      </c>
      <c r="AR37" s="305">
        <v>90.6</v>
      </c>
    </row>
    <row r="38" spans="1:46" ht="27" customHeight="1" x14ac:dyDescent="0.15">
      <c r="A38" s="259"/>
      <c r="AK38" s="1149" t="s">
        <v>536</v>
      </c>
      <c r="AL38" s="1150"/>
      <c r="AM38" s="1150"/>
      <c r="AN38" s="1151"/>
      <c r="AO38" s="306" t="s">
        <v>517</v>
      </c>
      <c r="AP38" s="306" t="s">
        <v>517</v>
      </c>
      <c r="AQ38" s="307">
        <v>3</v>
      </c>
      <c r="AR38" s="295" t="s">
        <v>517</v>
      </c>
      <c r="AS38" s="302"/>
    </row>
    <row r="39" spans="1:46" x14ac:dyDescent="0.15">
      <c r="A39" s="259"/>
      <c r="AK39" s="1149" t="s">
        <v>537</v>
      </c>
      <c r="AL39" s="1150"/>
      <c r="AM39" s="1150"/>
      <c r="AN39" s="1151"/>
      <c r="AO39" s="303">
        <v>-6280</v>
      </c>
      <c r="AP39" s="303">
        <v>-509</v>
      </c>
      <c r="AQ39" s="304">
        <v>-2822</v>
      </c>
      <c r="AR39" s="305">
        <v>-82</v>
      </c>
      <c r="AS39" s="302"/>
    </row>
    <row r="40" spans="1:46" ht="27" customHeight="1" x14ac:dyDescent="0.15">
      <c r="A40" s="259"/>
      <c r="AK40" s="1146" t="s">
        <v>538</v>
      </c>
      <c r="AL40" s="1147"/>
      <c r="AM40" s="1147"/>
      <c r="AN40" s="1148"/>
      <c r="AO40" s="303">
        <v>-585741</v>
      </c>
      <c r="AP40" s="303">
        <v>-47463</v>
      </c>
      <c r="AQ40" s="304">
        <v>-53912</v>
      </c>
      <c r="AR40" s="305">
        <v>-12</v>
      </c>
      <c r="AS40" s="302"/>
    </row>
    <row r="41" spans="1:46" x14ac:dyDescent="0.15">
      <c r="A41" s="259"/>
      <c r="AK41" s="1152" t="s">
        <v>306</v>
      </c>
      <c r="AL41" s="1153"/>
      <c r="AM41" s="1153"/>
      <c r="AN41" s="1154"/>
      <c r="AO41" s="303">
        <v>267577</v>
      </c>
      <c r="AP41" s="303">
        <v>21682</v>
      </c>
      <c r="AQ41" s="304">
        <v>26618</v>
      </c>
      <c r="AR41" s="305">
        <v>-18.5</v>
      </c>
      <c r="AS41" s="302"/>
    </row>
    <row r="42" spans="1:46" x14ac:dyDescent="0.15">
      <c r="A42" s="259"/>
      <c r="AK42" s="308" t="s">
        <v>539</v>
      </c>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540</v>
      </c>
    </row>
    <row r="48" spans="1:46" x14ac:dyDescent="0.15">
      <c r="A48" s="259"/>
      <c r="AK48" s="313" t="s">
        <v>541</v>
      </c>
      <c r="AL48" s="313"/>
      <c r="AM48" s="313"/>
      <c r="AN48" s="313"/>
      <c r="AO48" s="313"/>
      <c r="AP48" s="313"/>
      <c r="AQ48" s="314"/>
      <c r="AR48" s="313"/>
    </row>
    <row r="49" spans="1:44" ht="13.5" customHeight="1" x14ac:dyDescent="0.15">
      <c r="A49" s="259"/>
      <c r="AK49" s="315"/>
      <c r="AL49" s="316"/>
      <c r="AM49" s="1141" t="s">
        <v>508</v>
      </c>
      <c r="AN49" s="1143" t="s">
        <v>542</v>
      </c>
      <c r="AO49" s="1144"/>
      <c r="AP49" s="1144"/>
      <c r="AQ49" s="1144"/>
      <c r="AR49" s="1145"/>
    </row>
    <row r="50" spans="1:44" x14ac:dyDescent="0.15">
      <c r="A50" s="259"/>
      <c r="AK50" s="317"/>
      <c r="AL50" s="318"/>
      <c r="AM50" s="1142"/>
      <c r="AN50" s="319" t="s">
        <v>543</v>
      </c>
      <c r="AO50" s="320" t="s">
        <v>544</v>
      </c>
      <c r="AP50" s="321" t="s">
        <v>545</v>
      </c>
      <c r="AQ50" s="322" t="s">
        <v>546</v>
      </c>
      <c r="AR50" s="323" t="s">
        <v>547</v>
      </c>
    </row>
    <row r="51" spans="1:44" x14ac:dyDescent="0.15">
      <c r="A51" s="259"/>
      <c r="AK51" s="315" t="s">
        <v>548</v>
      </c>
      <c r="AL51" s="316"/>
      <c r="AM51" s="324">
        <v>637993</v>
      </c>
      <c r="AN51" s="325">
        <v>47861</v>
      </c>
      <c r="AO51" s="326">
        <v>63.3</v>
      </c>
      <c r="AP51" s="327">
        <v>88328</v>
      </c>
      <c r="AQ51" s="328">
        <v>-1.9</v>
      </c>
      <c r="AR51" s="329">
        <v>65.2</v>
      </c>
    </row>
    <row r="52" spans="1:44" x14ac:dyDescent="0.15">
      <c r="A52" s="259"/>
      <c r="AK52" s="330"/>
      <c r="AL52" s="331" t="s">
        <v>549</v>
      </c>
      <c r="AM52" s="332">
        <v>532405</v>
      </c>
      <c r="AN52" s="333">
        <v>39940</v>
      </c>
      <c r="AO52" s="334">
        <v>72.099999999999994</v>
      </c>
      <c r="AP52" s="335">
        <v>49013</v>
      </c>
      <c r="AQ52" s="336">
        <v>6.4</v>
      </c>
      <c r="AR52" s="337">
        <v>65.7</v>
      </c>
    </row>
    <row r="53" spans="1:44" x14ac:dyDescent="0.15">
      <c r="A53" s="259"/>
      <c r="AK53" s="315" t="s">
        <v>550</v>
      </c>
      <c r="AL53" s="316"/>
      <c r="AM53" s="324">
        <v>363352</v>
      </c>
      <c r="AN53" s="325">
        <v>27750</v>
      </c>
      <c r="AO53" s="326">
        <v>-42</v>
      </c>
      <c r="AP53" s="327">
        <v>103390</v>
      </c>
      <c r="AQ53" s="328">
        <v>17.100000000000001</v>
      </c>
      <c r="AR53" s="329">
        <v>-59.1</v>
      </c>
    </row>
    <row r="54" spans="1:44" x14ac:dyDescent="0.15">
      <c r="A54" s="259"/>
      <c r="AK54" s="330"/>
      <c r="AL54" s="331" t="s">
        <v>549</v>
      </c>
      <c r="AM54" s="332">
        <v>167978</v>
      </c>
      <c r="AN54" s="333">
        <v>12829</v>
      </c>
      <c r="AO54" s="334">
        <v>-67.900000000000006</v>
      </c>
      <c r="AP54" s="335">
        <v>51269</v>
      </c>
      <c r="AQ54" s="336">
        <v>4.5999999999999996</v>
      </c>
      <c r="AR54" s="337">
        <v>-72.5</v>
      </c>
    </row>
    <row r="55" spans="1:44" x14ac:dyDescent="0.15">
      <c r="A55" s="259"/>
      <c r="AK55" s="315" t="s">
        <v>551</v>
      </c>
      <c r="AL55" s="316"/>
      <c r="AM55" s="324">
        <v>538027</v>
      </c>
      <c r="AN55" s="325">
        <v>41727</v>
      </c>
      <c r="AO55" s="326">
        <v>50.4</v>
      </c>
      <c r="AP55" s="327">
        <v>117234</v>
      </c>
      <c r="AQ55" s="328">
        <v>13.4</v>
      </c>
      <c r="AR55" s="329">
        <v>37</v>
      </c>
    </row>
    <row r="56" spans="1:44" x14ac:dyDescent="0.15">
      <c r="A56" s="259"/>
      <c r="AK56" s="330"/>
      <c r="AL56" s="331" t="s">
        <v>549</v>
      </c>
      <c r="AM56" s="332">
        <v>289364</v>
      </c>
      <c r="AN56" s="333">
        <v>22442</v>
      </c>
      <c r="AO56" s="334">
        <v>74.900000000000006</v>
      </c>
      <c r="AP56" s="335">
        <v>59796</v>
      </c>
      <c r="AQ56" s="336">
        <v>16.600000000000001</v>
      </c>
      <c r="AR56" s="337">
        <v>58.3</v>
      </c>
    </row>
    <row r="57" spans="1:44" x14ac:dyDescent="0.15">
      <c r="A57" s="259"/>
      <c r="AK57" s="315" t="s">
        <v>552</v>
      </c>
      <c r="AL57" s="316"/>
      <c r="AM57" s="324">
        <v>672333</v>
      </c>
      <c r="AN57" s="325">
        <v>53166</v>
      </c>
      <c r="AO57" s="326">
        <v>27.4</v>
      </c>
      <c r="AP57" s="327">
        <v>97758</v>
      </c>
      <c r="AQ57" s="328">
        <v>-16.600000000000001</v>
      </c>
      <c r="AR57" s="329">
        <v>44</v>
      </c>
    </row>
    <row r="58" spans="1:44" x14ac:dyDescent="0.15">
      <c r="A58" s="259"/>
      <c r="AK58" s="330"/>
      <c r="AL58" s="331" t="s">
        <v>549</v>
      </c>
      <c r="AM58" s="332">
        <v>468385</v>
      </c>
      <c r="AN58" s="333">
        <v>37038</v>
      </c>
      <c r="AO58" s="334">
        <v>65</v>
      </c>
      <c r="AP58" s="335">
        <v>45946</v>
      </c>
      <c r="AQ58" s="336">
        <v>-23.2</v>
      </c>
      <c r="AR58" s="337">
        <v>88.2</v>
      </c>
    </row>
    <row r="59" spans="1:44" x14ac:dyDescent="0.15">
      <c r="A59" s="259"/>
      <c r="AK59" s="315" t="s">
        <v>553</v>
      </c>
      <c r="AL59" s="316"/>
      <c r="AM59" s="324">
        <v>462085</v>
      </c>
      <c r="AN59" s="325">
        <v>37443</v>
      </c>
      <c r="AO59" s="326">
        <v>-29.6</v>
      </c>
      <c r="AP59" s="327">
        <v>91338</v>
      </c>
      <c r="AQ59" s="328">
        <v>-6.6</v>
      </c>
      <c r="AR59" s="329">
        <v>-23</v>
      </c>
    </row>
    <row r="60" spans="1:44" x14ac:dyDescent="0.15">
      <c r="A60" s="259"/>
      <c r="AK60" s="330"/>
      <c r="AL60" s="331" t="s">
        <v>549</v>
      </c>
      <c r="AM60" s="332">
        <v>312806</v>
      </c>
      <c r="AN60" s="333">
        <v>25347</v>
      </c>
      <c r="AO60" s="334">
        <v>-31.6</v>
      </c>
      <c r="AP60" s="335">
        <v>43989</v>
      </c>
      <c r="AQ60" s="336">
        <v>-4.3</v>
      </c>
      <c r="AR60" s="337">
        <v>-27.3</v>
      </c>
    </row>
    <row r="61" spans="1:44" x14ac:dyDescent="0.15">
      <c r="A61" s="259"/>
      <c r="AK61" s="315" t="s">
        <v>554</v>
      </c>
      <c r="AL61" s="338"/>
      <c r="AM61" s="324">
        <v>534758</v>
      </c>
      <c r="AN61" s="325">
        <v>41589</v>
      </c>
      <c r="AO61" s="326">
        <v>13.9</v>
      </c>
      <c r="AP61" s="327">
        <v>99610</v>
      </c>
      <c r="AQ61" s="339">
        <v>1.1000000000000001</v>
      </c>
      <c r="AR61" s="329">
        <v>12.8</v>
      </c>
    </row>
    <row r="62" spans="1:44" x14ac:dyDescent="0.15">
      <c r="A62" s="259"/>
      <c r="AK62" s="330"/>
      <c r="AL62" s="331" t="s">
        <v>549</v>
      </c>
      <c r="AM62" s="332">
        <v>354188</v>
      </c>
      <c r="AN62" s="333">
        <v>27519</v>
      </c>
      <c r="AO62" s="334">
        <v>22.5</v>
      </c>
      <c r="AP62" s="335">
        <v>50003</v>
      </c>
      <c r="AQ62" s="336">
        <v>0</v>
      </c>
      <c r="AR62" s="337">
        <v>22.5</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wRVjKNyYohVldsL+vCZIfHeJYfWJ1nRe7LvHQNxsFuk5QyA4Z8871MzMoTPGMMFGz7wJV/cSjrY1KPqImsj9Ug==" saltValue="KjdCJS8XoSVKiQtwklPjA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556</v>
      </c>
    </row>
    <row r="121" spans="125:125" ht="13.5" hidden="1" customHeight="1" x14ac:dyDescent="0.15">
      <c r="DU121" s="253"/>
    </row>
  </sheetData>
  <sheetProtection algorithmName="SHA-512" hashValue="K5/3vh75A38s6jzC10tXMiGIBVkDeHPtyxKI+kdODSoDz6cXY0/KwJswxaoJxo9+5A8bzzDdPbiM4URXHC1awA==" saltValue="2NOGgpzswzsqgQEoXG51Y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557</v>
      </c>
    </row>
  </sheetData>
  <sheetProtection algorithmName="SHA-512" hashValue="052WoESeEnXOMleWFsnSvtsj0YKm78cuT+twtt6z1uxIs9GA6osVc5leFqv7mYpHcSPZWl/3Q7wD7qIfPrg9xA==" saltValue="rVa93rf1BeAAsx8+93+GL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55" t="s">
        <v>3</v>
      </c>
      <c r="D47" s="1155"/>
      <c r="E47" s="1156"/>
      <c r="F47" s="11">
        <v>17.579999999999998</v>
      </c>
      <c r="G47" s="12">
        <v>18.75</v>
      </c>
      <c r="H47" s="12">
        <v>18.100000000000001</v>
      </c>
      <c r="I47" s="12">
        <v>18.41</v>
      </c>
      <c r="J47" s="13">
        <v>23.87</v>
      </c>
    </row>
    <row r="48" spans="2:10" ht="57.75" customHeight="1" x14ac:dyDescent="0.15">
      <c r="B48" s="14"/>
      <c r="C48" s="1157" t="s">
        <v>4</v>
      </c>
      <c r="D48" s="1157"/>
      <c r="E48" s="1158"/>
      <c r="F48" s="15">
        <v>3.92</v>
      </c>
      <c r="G48" s="16">
        <v>0.16</v>
      </c>
      <c r="H48" s="16">
        <v>3.58</v>
      </c>
      <c r="I48" s="16">
        <v>9.11</v>
      </c>
      <c r="J48" s="17">
        <v>4.18</v>
      </c>
    </row>
    <row r="49" spans="2:10" ht="57.75" customHeight="1" thickBot="1" x14ac:dyDescent="0.2">
      <c r="B49" s="18"/>
      <c r="C49" s="1159" t="s">
        <v>5</v>
      </c>
      <c r="D49" s="1159"/>
      <c r="E49" s="1160"/>
      <c r="F49" s="19">
        <v>3.86</v>
      </c>
      <c r="G49" s="20" t="s">
        <v>563</v>
      </c>
      <c r="H49" s="20">
        <v>3.51</v>
      </c>
      <c r="I49" s="20">
        <v>7.45</v>
      </c>
      <c r="J49" s="21" t="s">
        <v>564</v>
      </c>
    </row>
    <row r="50" spans="2:10" x14ac:dyDescent="0.15"/>
  </sheetData>
  <sheetProtection algorithmName="SHA-512" hashValue="CkgAzeRIh8+qb2wWEEtpFS+PqmalFcBnR3w0kGWH/JN5OHy1mJGoOxCmv8LLRwvnXTUnhHqNvcHxeaEueLwgWQ==" saltValue="3Y6YBySVPKTESgmSJuYb6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坪　周平</cp:lastModifiedBy>
  <cp:lastPrinted>2024-09-17T05:09:53Z</cp:lastPrinted>
  <dcterms:modified xsi:type="dcterms:W3CDTF">2024-09-18T00:19:26Z</dcterms:modified>
</cp:coreProperties>
</file>