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6"/>
  <workbookPr/>
  <mc:AlternateContent xmlns:mc="http://schemas.openxmlformats.org/markup-compatibility/2006">
    <mc:Choice Requires="x15">
      <x15ac:absPath xmlns:x15ac="http://schemas.microsoft.com/office/spreadsheetml/2010/11/ac" url="Y:\PC移行データ\18経営分析\令和2年度\02回答用\"/>
    </mc:Choice>
  </mc:AlternateContent>
  <xr:revisionPtr revIDLastSave="0" documentId="13_ncr:1_{C253CC12-38F5-4B1B-90F4-2891E829690A}" xr6:coauthVersionLast="36" xr6:coauthVersionMax="36" xr10:uidLastSave="{00000000-0000-0000-0000-000000000000}"/>
  <workbookProtection workbookAlgorithmName="SHA-512" workbookHashValue="6RK/bdgybsIW99VCm2UobuhoyVaV3UgXcC0LM6Vhy9540DSEwuNw+W0InzP5C3fehOAmpocWG2xH9OVHjNNmXQ==" workbookSaltValue="Lavp4FNPLpPnT7TzPTsxQg==" workbookSpinCount="100000" lockStructure="1"/>
  <bookViews>
    <workbookView xWindow="0" yWindow="0" windowWidth="15360" windowHeight="7635"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Q6" i="5"/>
  <c r="P6" i="5"/>
  <c r="P10" i="4" s="1"/>
  <c r="O6" i="5"/>
  <c r="N6" i="5"/>
  <c r="B10" i="4" s="1"/>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H85" i="4"/>
  <c r="G85" i="4"/>
  <c r="F85" i="4"/>
  <c r="BB10" i="4"/>
  <c r="AT10" i="4"/>
  <c r="AL10" i="4"/>
  <c r="W10" i="4"/>
  <c r="I10" i="4"/>
  <c r="BB8" i="4"/>
  <c r="AT8" i="4"/>
  <c r="AL8" i="4"/>
  <c r="AD8" i="4"/>
  <c r="W8" i="4"/>
  <c r="P8" i="4"/>
  <c r="I8" i="4"/>
  <c r="B8" i="4"/>
  <c r="B6" i="4"/>
</calcChain>
</file>

<file path=xl/sharedStrings.xml><?xml version="1.0" encoding="utf-8"?>
<sst xmlns="http://schemas.openxmlformats.org/spreadsheetml/2006/main" count="228" uniqueCount="114">
  <si>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</si>
  <si>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</si>
  <si>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</si>
  <si>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</si>
  <si>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</si>
  <si>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</si>
  <si>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</si>
  <si>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</si>
  <si>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</si>
  <si>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</si>
  <si>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</si>
  <si>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</si>
  <si>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</si>
  <si>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</si>
  <si>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</si>
  <si>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</si>
  <si>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</si>
  <si>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</si>
  <si>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</si>
  <si>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</si>
  <si>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</si>
  <si>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</si>
  <si>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</si>
  <si>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</si>
  <si>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</si>
  <si>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</si>
  <si>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</si>
  <si>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</si>
  <si>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</si>
  <si>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</si>
  <si>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</si>
  <si>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</si>
  <si>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</si>
  <si>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</si>
  <si>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</si>
  <si>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</si>
  <si>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</si>
  <si>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</si>
  <si>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</si>
  <si>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</si>
  <si>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</si>
  <si>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</si>
  <si>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</si>
  <si>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</si>
  <si>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</si>
  <si>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</si>
  <si>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</si>
  <si>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</si>
  <si>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</si>
  <si>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</si>
  <si>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</si>
  <si>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</si>
  <si>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</si>
  <si>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</si>
  <si>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</si>
  <si>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</si>
  <si>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</si>
  <si>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</si>
  <si>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</si>
  <si>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</si>
  <si>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</si>
  <si>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</si>
  <si>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</si>
  <si>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</si>
  <si>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</si>
  <si>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</si>
  <si>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</si>
  <si>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</si>
  <si>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</si>
  <si>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</si>
  <si>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</si>
  <si>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</si>
  <si>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</si>
  <si>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</si>
  <si>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</si>
  <si>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</si>
  <si>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</si>
  <si>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</si>
  <si>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</si>
  <si>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</si>
  <si>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</si>
  <si>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</si>
  <si>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</si>
  <si>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</si>
  <si>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</si>
  <si>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</si>
  <si>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</si>
  <si>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</si>
  <si>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</si>
  <si>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</si>
  <si>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</si>
  <si>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</si>
  <si>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</si>
  <si>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青森県　野辺地町</t>
  </si>
  <si>
    <t>法適用</t>
  </si>
  <si>
    <t>水道事業</t>
  </si>
  <si>
    <t>末端給水事業</t>
  </si>
  <si>
    <t>A7</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</si>
  <si>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</si>
  <si>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</si>
  <si>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</si>
  <si>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</si>
  <si>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</si>
  <si>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</si>
  <si>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</si>
  <si>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</si>
  <si>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</si>
  <si>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</si>
  <si>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</si>
  <si>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</si>
  <si>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</si>
  <si>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【現状分析】
①経常収支比率について、類似団体平均値と全国平均値を若干上回っている。近年、経常収支比率はほぼ横ばい傾向にある。
②累積欠損金比率について、直近１０年間では欠損金が発生していない。
③流動比率について、全国平均値及び類似団体平均値を下回っているが年々増加傾向にある。
④企業債残高対給水収益比率について、給水収益は町内の大口事業者の水需要が高まったことにより、平成３０年度より約８，０００千円増加した。企業債残高については減少傾向にあるため、平成３０年度より数値が改善した。
⑤料金回収率について、全国平均値及び類似団体平均値を上回っており、適切な料金回収ができている。
⑥給水原価について、全国平均値及び類似団体平均値よりも低い。
⑦施設利用率について、全国平均値及び類似団体平均値を下回っている。これは人口の減少と遊休状態の施設があるためだと考えられる。
⑧有収率について、全国平均値及び類似団体平均値を下回っているが、漏水調査を実施し修繕等の対応を行ったことにより令和元年度は数値が改善した。
【課題分析】
人口が減少傾向であるが、令和元年度は大口事業者の水需要の高まりによって給水収益が増加した。しかし、継続的に続く保証はない。そのため、さらなる経費の節減、漏水調査等の有収率向上対策や水道料金の改定も視野に入れた検討を行っていく。</t>
    <rPh sb="33" eb="35">
      <t>ジャッカン</t>
    </rPh>
    <rPh sb="35" eb="37">
      <t>ウワマワ</t>
    </rPh>
    <rPh sb="42" eb="44">
      <t>キンネン</t>
    </rPh>
    <rPh sb="54" eb="55">
      <t>ヨコ</t>
    </rPh>
    <rPh sb="57" eb="59">
      <t>ケイコウ</t>
    </rPh>
    <rPh sb="130" eb="132">
      <t>ネンネン</t>
    </rPh>
    <rPh sb="132" eb="134">
      <t>ゾウカ</t>
    </rPh>
    <rPh sb="134" eb="136">
      <t>ケイコウ</t>
    </rPh>
    <rPh sb="164" eb="166">
      <t>チョウナイ</t>
    </rPh>
    <rPh sb="167" eb="169">
      <t>オオクチ</t>
    </rPh>
    <rPh sb="169" eb="172">
      <t>ジギョウシャ</t>
    </rPh>
    <rPh sb="173" eb="174">
      <t>ミズ</t>
    </rPh>
    <rPh sb="174" eb="176">
      <t>ジュヨウ</t>
    </rPh>
    <rPh sb="177" eb="178">
      <t>タカ</t>
    </rPh>
    <rPh sb="187" eb="189">
      <t>ヘイセイ</t>
    </rPh>
    <rPh sb="191" eb="193">
      <t>ネンド</t>
    </rPh>
    <rPh sb="195" eb="196">
      <t>ヤク</t>
    </rPh>
    <rPh sb="201" eb="203">
      <t>センエン</t>
    </rPh>
    <rPh sb="203" eb="205">
      <t>ゾウカ</t>
    </rPh>
    <rPh sb="228" eb="230">
      <t>ヘイセイ</t>
    </rPh>
    <rPh sb="232" eb="234">
      <t>ネンド</t>
    </rPh>
    <rPh sb="236" eb="238">
      <t>スウチ</t>
    </rPh>
    <rPh sb="239" eb="241">
      <t>カイゼン</t>
    </rPh>
    <rPh sb="419" eb="421">
      <t>ロウスイ</t>
    </rPh>
    <rPh sb="421" eb="423">
      <t>チョウサ</t>
    </rPh>
    <rPh sb="424" eb="426">
      <t>ジッシ</t>
    </rPh>
    <rPh sb="427" eb="429">
      <t>シュウゼン</t>
    </rPh>
    <rPh sb="429" eb="430">
      <t>ナド</t>
    </rPh>
    <rPh sb="431" eb="433">
      <t>タイオウ</t>
    </rPh>
    <rPh sb="434" eb="435">
      <t>オコナ</t>
    </rPh>
    <rPh sb="442" eb="444">
      <t>レイワ</t>
    </rPh>
    <rPh sb="444" eb="446">
      <t>ガンネン</t>
    </rPh>
    <rPh sb="446" eb="447">
      <t>ド</t>
    </rPh>
    <rPh sb="448" eb="450">
      <t>スウチ</t>
    </rPh>
    <rPh sb="451" eb="453">
      <t>カイゼン</t>
    </rPh>
    <rPh sb="469" eb="471">
      <t>ケイコウ</t>
    </rPh>
    <rPh sb="476" eb="478">
      <t>レイワ</t>
    </rPh>
    <rPh sb="478" eb="480">
      <t>ガンネン</t>
    </rPh>
    <rPh sb="480" eb="481">
      <t>ド</t>
    </rPh>
    <rPh sb="482" eb="484">
      <t>オオクチ</t>
    </rPh>
    <rPh sb="484" eb="487">
      <t>ジギョウシャ</t>
    </rPh>
    <rPh sb="488" eb="489">
      <t>ミズ</t>
    </rPh>
    <rPh sb="489" eb="491">
      <t>ジュヨウ</t>
    </rPh>
    <rPh sb="492" eb="493">
      <t>タカ</t>
    </rPh>
    <rPh sb="499" eb="501">
      <t>キュウスイ</t>
    </rPh>
    <rPh sb="501" eb="503">
      <t>シュウエキ</t>
    </rPh>
    <rPh sb="504" eb="506">
      <t>ゾウカ</t>
    </rPh>
    <rPh sb="513" eb="516">
      <t>ケイゾクテキ</t>
    </rPh>
    <rPh sb="517" eb="518">
      <t>ツヅ</t>
    </rPh>
    <rPh sb="519" eb="521">
      <t>ホショウ</t>
    </rPh>
    <rPh sb="540" eb="542">
      <t>ロウスイ</t>
    </rPh>
    <rPh sb="542" eb="544">
      <t>チョウサ</t>
    </rPh>
    <rPh sb="544" eb="545">
      <t>ナド</t>
    </rPh>
    <rPh sb="549" eb="551">
      <t>コウジョウ</t>
    </rPh>
    <phoneticPr fontId="4"/>
  </si>
  <si>
    <t>【現状分析】
①有形固定資産減価償却率について、全国平均値及び類似団体平均値を上回っており、また、数値も年々増加しているため、法定耐用年数に近い施設等が多く存在していることがわかる。
②管路経年化率について、４０年を超えた管路が総延長の約２２％存在しており、年々増加している。また、全国平均値及び類似団体平均値よりも高い比率であり、管路が老朽化が顕著である。
③管路更新率について、ここ数年、管路更新事業を実施していない状態である。
【課題分析】
法定耐用年数を超えている又は法定耐用年数に近い施設の統廃合・改修や配水管等の長寿命化を図り、適切な資産管理を行っていく必要がある。また老朽化等により配水管内で漏水が起こっているため、令和元年度より漏水調査に力を入れ有収率向上対策としている。</t>
    <rPh sb="141" eb="143">
      <t>ゼンコク</t>
    </rPh>
    <rPh sb="143" eb="146">
      <t>ヘイキンチ</t>
    </rPh>
    <rPh sb="146" eb="147">
      <t>オヨ</t>
    </rPh>
    <rPh sb="148" eb="150">
      <t>ルイジ</t>
    </rPh>
    <rPh sb="150" eb="152">
      <t>ダンタイ</t>
    </rPh>
    <rPh sb="152" eb="155">
      <t>ヘイキンチ</t>
    </rPh>
    <rPh sb="158" eb="159">
      <t>タカ</t>
    </rPh>
    <rPh sb="160" eb="162">
      <t>ヒリツ</t>
    </rPh>
    <rPh sb="166" eb="168">
      <t>カンロ</t>
    </rPh>
    <rPh sb="169" eb="172">
      <t>ロウキュウカ</t>
    </rPh>
    <rPh sb="173" eb="175">
      <t>ケンチョ</t>
    </rPh>
    <rPh sb="315" eb="317">
      <t>レイワ</t>
    </rPh>
    <rPh sb="317" eb="319">
      <t>ガンネン</t>
    </rPh>
    <rPh sb="319" eb="320">
      <t>ド</t>
    </rPh>
    <rPh sb="322" eb="324">
      <t>ロウスイ</t>
    </rPh>
    <rPh sb="324" eb="326">
      <t>チョウサ</t>
    </rPh>
    <rPh sb="327" eb="328">
      <t>チカラ</t>
    </rPh>
    <rPh sb="329" eb="330">
      <t>イ</t>
    </rPh>
    <rPh sb="331" eb="334">
      <t>ユウシュウリツ</t>
    </rPh>
    <rPh sb="334" eb="336">
      <t>コウジョウ</t>
    </rPh>
    <rPh sb="336" eb="338">
      <t>タイサク</t>
    </rPh>
    <phoneticPr fontId="4"/>
  </si>
  <si>
    <t>経営の健全性・効率性については、流動比率・施設利用率・有収率の項目が、全国平均値及び類似団体平均値を下回っており、その他の項目については、全国平均値及び類似団体平均値を上回っている。
施設利用率を増加させるためには、遊休状態の施設への対応方法に関する検討を進めていく必要がある。
また、有収率向上対策として令和元年度から漏水箇所を特定するための調査を実施したことにより、数値が大幅に改善された。
施設や管路の老朽化については、法定耐用年数に近い管路等の更新ができていない現状である。
今後、さらに人口が減少していき、併せて施設等の老朽化が進んでいく。計画的に施設や管路の更新をしていくためにも、さらなる経費の節減、継続的な有収率向上対策、水道料金の改定、施設の統廃合等、様々な事項について検討を行いながら対策を講じ、適切な水道事業運営を行っていく必要がある。</t>
    <rPh sb="146" eb="148">
      <t>コウジョウ</t>
    </rPh>
    <rPh sb="148" eb="150">
      <t>タイサク</t>
    </rPh>
    <rPh sb="153" eb="155">
      <t>レイワ</t>
    </rPh>
    <rPh sb="155" eb="157">
      <t>ガンネン</t>
    </rPh>
    <rPh sb="157" eb="158">
      <t>ド</t>
    </rPh>
    <rPh sb="160" eb="162">
      <t>ロウスイ</t>
    </rPh>
    <rPh sb="162" eb="164">
      <t>カショ</t>
    </rPh>
    <rPh sb="165" eb="167">
      <t>トクテイ</t>
    </rPh>
    <rPh sb="172" eb="174">
      <t>チョウサ</t>
    </rPh>
    <rPh sb="175" eb="177">
      <t>ジッシ</t>
    </rPh>
    <rPh sb="185" eb="187">
      <t>スウチ</t>
    </rPh>
    <rPh sb="188" eb="190">
      <t>オオハバ</t>
    </rPh>
    <rPh sb="191" eb="193">
      <t>カイゼン</t>
    </rPh>
    <rPh sb="222" eb="224">
      <t>カンロ</t>
    </rPh>
    <rPh sb="224" eb="225">
      <t>ナド</t>
    </rPh>
    <rPh sb="251" eb="253">
      <t>ゲンショウ</t>
    </rPh>
    <rPh sb="258" eb="259">
      <t>アワ</t>
    </rPh>
    <rPh sb="269" eb="270">
      <t>スス</t>
    </rPh>
    <rPh sb="307" eb="310">
      <t>ケイゾクテキ</t>
    </rPh>
    <rPh sb="335" eb="337">
      <t>サマザマ</t>
    </rPh>
    <rPh sb="338" eb="340">
      <t>ジコウ</t>
    </rPh>
    <rPh sb="344" eb="346">
      <t>ケントウ</t>
    </rPh>
    <rPh sb="347" eb="348">
      <t>オコナ</t>
    </rPh>
    <rPh sb="352" eb="354">
      <t>タイサク</t>
    </rPh>
    <rPh sb="355" eb="356">
      <t>コウ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</si>
</sst>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833-461A-8FE8-A3BD486A34B0}"/>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1.65</c:v>
                </c:pt>
                <c:pt idx="1">
                  <c:v>0.47</c:v>
                </c:pt>
                <c:pt idx="2">
                  <c:v>0.39</c:v>
                </c:pt>
                <c:pt idx="3">
                  <c:v>0.43</c:v>
                </c:pt>
                <c:pt idx="4">
                  <c:v>0.42</c:v>
                </c:pt>
              </c:numCache>
            </c:numRef>
          </c:val>
          <c:smooth val="0"/>
          <c:extLst>
            <c:ext xmlns:c16="http://schemas.microsoft.com/office/drawing/2014/chart" uri="{C3380CC4-5D6E-409C-BE32-E72D297353CC}">
              <c16:uniqueId val="{00000001-F833-461A-8FE8-A3BD486A34B0}"/>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45.87</c:v>
                </c:pt>
                <c:pt idx="1">
                  <c:v>45.85</c:v>
                </c:pt>
                <c:pt idx="2">
                  <c:v>45.87</c:v>
                </c:pt>
                <c:pt idx="3">
                  <c:v>47.85</c:v>
                </c:pt>
                <c:pt idx="4">
                  <c:v>42.2</c:v>
                </c:pt>
              </c:numCache>
            </c:numRef>
          </c:val>
          <c:extLst>
            <c:ext xmlns:c16="http://schemas.microsoft.com/office/drawing/2014/chart" uri="{C3380CC4-5D6E-409C-BE32-E72D297353CC}">
              <c16:uniqueId val="{00000000-7DE5-4232-9505-F0EF7B0C217D}"/>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53.52</c:v>
                </c:pt>
                <c:pt idx="1">
                  <c:v>54.24</c:v>
                </c:pt>
                <c:pt idx="2">
                  <c:v>55.88</c:v>
                </c:pt>
                <c:pt idx="3">
                  <c:v>55.22</c:v>
                </c:pt>
                <c:pt idx="4">
                  <c:v>54.05</c:v>
                </c:pt>
              </c:numCache>
            </c:numRef>
          </c:val>
          <c:smooth val="0"/>
          <c:extLst>
            <c:ext xmlns:c16="http://schemas.microsoft.com/office/drawing/2014/chart" uri="{C3380CC4-5D6E-409C-BE32-E72D297353CC}">
              <c16:uniqueId val="{00000001-7DE5-4232-9505-F0EF7B0C217D}"/>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72.709999999999994</c:v>
                </c:pt>
                <c:pt idx="1">
                  <c:v>71.709999999999994</c:v>
                </c:pt>
                <c:pt idx="2">
                  <c:v>70.62</c:v>
                </c:pt>
                <c:pt idx="3">
                  <c:v>67.39</c:v>
                </c:pt>
                <c:pt idx="4">
                  <c:v>77.81</c:v>
                </c:pt>
              </c:numCache>
            </c:numRef>
          </c:val>
          <c:extLst>
            <c:ext xmlns:c16="http://schemas.microsoft.com/office/drawing/2014/chart" uri="{C3380CC4-5D6E-409C-BE32-E72D297353CC}">
              <c16:uniqueId val="{00000000-E094-4009-8B8E-6F7452FD02A3}"/>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81.459999999999994</c:v>
                </c:pt>
                <c:pt idx="1">
                  <c:v>81.680000000000007</c:v>
                </c:pt>
                <c:pt idx="2">
                  <c:v>80.989999999999995</c:v>
                </c:pt>
                <c:pt idx="3">
                  <c:v>80.930000000000007</c:v>
                </c:pt>
                <c:pt idx="4">
                  <c:v>80.510000000000005</c:v>
                </c:pt>
              </c:numCache>
            </c:numRef>
          </c:val>
          <c:smooth val="0"/>
          <c:extLst>
            <c:ext xmlns:c16="http://schemas.microsoft.com/office/drawing/2014/chart" uri="{C3380CC4-5D6E-409C-BE32-E72D297353CC}">
              <c16:uniqueId val="{00000001-E094-4009-8B8E-6F7452FD02A3}"/>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114.03</c:v>
                </c:pt>
                <c:pt idx="1">
                  <c:v>117.34</c:v>
                </c:pt>
                <c:pt idx="2">
                  <c:v>116.81</c:v>
                </c:pt>
                <c:pt idx="3">
                  <c:v>111.47</c:v>
                </c:pt>
                <c:pt idx="4">
                  <c:v>113.88</c:v>
                </c:pt>
              </c:numCache>
            </c:numRef>
          </c:val>
          <c:extLst>
            <c:ext xmlns:c16="http://schemas.microsoft.com/office/drawing/2014/chart" uri="{C3380CC4-5D6E-409C-BE32-E72D297353CC}">
              <c16:uniqueId val="{00000000-D4F1-4B8A-AC22-3C89AC8097F0}"/>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111.06</c:v>
                </c:pt>
                <c:pt idx="1">
                  <c:v>111.34</c:v>
                </c:pt>
                <c:pt idx="2">
                  <c:v>110.02</c:v>
                </c:pt>
                <c:pt idx="3">
                  <c:v>108.76</c:v>
                </c:pt>
                <c:pt idx="4">
                  <c:v>108.46</c:v>
                </c:pt>
              </c:numCache>
            </c:numRef>
          </c:val>
          <c:smooth val="0"/>
          <c:extLst>
            <c:ext xmlns:c16="http://schemas.microsoft.com/office/drawing/2014/chart" uri="{C3380CC4-5D6E-409C-BE32-E72D297353CC}">
              <c16:uniqueId val="{00000001-D4F1-4B8A-AC22-3C89AC8097F0}"/>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53.28</c:v>
                </c:pt>
                <c:pt idx="1">
                  <c:v>54.68</c:v>
                </c:pt>
                <c:pt idx="2">
                  <c:v>56.1</c:v>
                </c:pt>
                <c:pt idx="3">
                  <c:v>57.4</c:v>
                </c:pt>
                <c:pt idx="4">
                  <c:v>59.01</c:v>
                </c:pt>
              </c:numCache>
            </c:numRef>
          </c:val>
          <c:extLst>
            <c:ext xmlns:c16="http://schemas.microsoft.com/office/drawing/2014/chart" uri="{C3380CC4-5D6E-409C-BE32-E72D297353CC}">
              <c16:uniqueId val="{00000000-B264-4CBF-B65A-58E4FA6F37AC}"/>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47.7</c:v>
                </c:pt>
                <c:pt idx="1">
                  <c:v>48.14</c:v>
                </c:pt>
                <c:pt idx="2">
                  <c:v>46.61</c:v>
                </c:pt>
                <c:pt idx="3">
                  <c:v>47.97</c:v>
                </c:pt>
                <c:pt idx="4">
                  <c:v>49.12</c:v>
                </c:pt>
              </c:numCache>
            </c:numRef>
          </c:val>
          <c:smooth val="0"/>
          <c:extLst>
            <c:ext xmlns:c16="http://schemas.microsoft.com/office/drawing/2014/chart" uri="{C3380CC4-5D6E-409C-BE32-E72D297353CC}">
              <c16:uniqueId val="{00000001-B264-4CBF-B65A-58E4FA6F37AC}"/>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0</c:v>
                </c:pt>
                <c:pt idx="1">
                  <c:v>0</c:v>
                </c:pt>
                <c:pt idx="2" formatCode="#,##0.00;&quot;△&quot;#,##0.00;&quot;-&quot;">
                  <c:v>10.050000000000001</c:v>
                </c:pt>
                <c:pt idx="3" formatCode="#,##0.00;&quot;△&quot;#,##0.00;&quot;-&quot;">
                  <c:v>14.52</c:v>
                </c:pt>
                <c:pt idx="4" formatCode="#,##0.00;&quot;△&quot;#,##0.00;&quot;-&quot;">
                  <c:v>22.32</c:v>
                </c:pt>
              </c:numCache>
            </c:numRef>
          </c:val>
          <c:extLst>
            <c:ext xmlns:c16="http://schemas.microsoft.com/office/drawing/2014/chart" uri="{C3380CC4-5D6E-409C-BE32-E72D297353CC}">
              <c16:uniqueId val="{00000000-50B9-4A41-941C-F07831B2FDD7}"/>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7.26</c:v>
                </c:pt>
                <c:pt idx="1">
                  <c:v>11.13</c:v>
                </c:pt>
                <c:pt idx="2">
                  <c:v>10.84</c:v>
                </c:pt>
                <c:pt idx="3">
                  <c:v>15.33</c:v>
                </c:pt>
                <c:pt idx="4">
                  <c:v>16.760000000000002</c:v>
                </c:pt>
              </c:numCache>
            </c:numRef>
          </c:val>
          <c:smooth val="0"/>
          <c:extLst>
            <c:ext xmlns:c16="http://schemas.microsoft.com/office/drawing/2014/chart" uri="{C3380CC4-5D6E-409C-BE32-E72D297353CC}">
              <c16:uniqueId val="{00000001-50B9-4A41-941C-F07831B2FDD7}"/>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2E6-44BE-A26A-687D4EBA2F33}"/>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9.35</c:v>
                </c:pt>
                <c:pt idx="1">
                  <c:v>10.130000000000001</c:v>
                </c:pt>
                <c:pt idx="2">
                  <c:v>7.31</c:v>
                </c:pt>
                <c:pt idx="3">
                  <c:v>7.48</c:v>
                </c:pt>
                <c:pt idx="4">
                  <c:v>11.94</c:v>
                </c:pt>
              </c:numCache>
            </c:numRef>
          </c:val>
          <c:smooth val="0"/>
          <c:extLst>
            <c:ext xmlns:c16="http://schemas.microsoft.com/office/drawing/2014/chart" uri="{C3380CC4-5D6E-409C-BE32-E72D297353CC}">
              <c16:uniqueId val="{00000001-C2E6-44BE-A26A-687D4EBA2F33}"/>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3701.02</c:v>
                </c:pt>
                <c:pt idx="1">
                  <c:v>231.62</c:v>
                </c:pt>
                <c:pt idx="2">
                  <c:v>252.44</c:v>
                </c:pt>
                <c:pt idx="3">
                  <c:v>256.83</c:v>
                </c:pt>
                <c:pt idx="4">
                  <c:v>260.16000000000003</c:v>
                </c:pt>
              </c:numCache>
            </c:numRef>
          </c:val>
          <c:extLst>
            <c:ext xmlns:c16="http://schemas.microsoft.com/office/drawing/2014/chart" uri="{C3380CC4-5D6E-409C-BE32-E72D297353CC}">
              <c16:uniqueId val="{00000000-B73C-41C3-8A10-A5D5EBBD3812}"/>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398.29</c:v>
                </c:pt>
                <c:pt idx="1">
                  <c:v>388.67</c:v>
                </c:pt>
                <c:pt idx="2">
                  <c:v>355.27</c:v>
                </c:pt>
                <c:pt idx="3">
                  <c:v>359.7</c:v>
                </c:pt>
                <c:pt idx="4">
                  <c:v>362.93</c:v>
                </c:pt>
              </c:numCache>
            </c:numRef>
          </c:val>
          <c:smooth val="0"/>
          <c:extLst>
            <c:ext xmlns:c16="http://schemas.microsoft.com/office/drawing/2014/chart" uri="{C3380CC4-5D6E-409C-BE32-E72D297353CC}">
              <c16:uniqueId val="{00000001-B73C-41C3-8A10-A5D5EBBD3812}"/>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537.97</c:v>
                </c:pt>
                <c:pt idx="1">
                  <c:v>526.51</c:v>
                </c:pt>
                <c:pt idx="2">
                  <c:v>516.20000000000005</c:v>
                </c:pt>
                <c:pt idx="3">
                  <c:v>495.27</c:v>
                </c:pt>
                <c:pt idx="4">
                  <c:v>452.68</c:v>
                </c:pt>
              </c:numCache>
            </c:numRef>
          </c:val>
          <c:extLst>
            <c:ext xmlns:c16="http://schemas.microsoft.com/office/drawing/2014/chart" uri="{C3380CC4-5D6E-409C-BE32-E72D297353CC}">
              <c16:uniqueId val="{00000000-C58E-401A-A67F-1634F3EF2AD1}"/>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431</c:v>
                </c:pt>
                <c:pt idx="1">
                  <c:v>422.5</c:v>
                </c:pt>
                <c:pt idx="2">
                  <c:v>458.27</c:v>
                </c:pt>
                <c:pt idx="3">
                  <c:v>447.01</c:v>
                </c:pt>
                <c:pt idx="4">
                  <c:v>439.05</c:v>
                </c:pt>
              </c:numCache>
            </c:numRef>
          </c:val>
          <c:smooth val="0"/>
          <c:extLst>
            <c:ext xmlns:c16="http://schemas.microsoft.com/office/drawing/2014/chart" uri="{C3380CC4-5D6E-409C-BE32-E72D297353CC}">
              <c16:uniqueId val="{00000001-C58E-401A-A67F-1634F3EF2AD1}"/>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113.34</c:v>
                </c:pt>
                <c:pt idx="1">
                  <c:v>116.53</c:v>
                </c:pt>
                <c:pt idx="2">
                  <c:v>115.72</c:v>
                </c:pt>
                <c:pt idx="3">
                  <c:v>110.67</c:v>
                </c:pt>
                <c:pt idx="4">
                  <c:v>113.08</c:v>
                </c:pt>
              </c:numCache>
            </c:numRef>
          </c:val>
          <c:extLst>
            <c:ext xmlns:c16="http://schemas.microsoft.com/office/drawing/2014/chart" uri="{C3380CC4-5D6E-409C-BE32-E72D297353CC}">
              <c16:uniqueId val="{00000000-C27B-4AD6-97B3-479368FFE7A3}"/>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100.82</c:v>
                </c:pt>
                <c:pt idx="1">
                  <c:v>101.64</c:v>
                </c:pt>
                <c:pt idx="2">
                  <c:v>96.77</c:v>
                </c:pt>
                <c:pt idx="3">
                  <c:v>95.81</c:v>
                </c:pt>
                <c:pt idx="4">
                  <c:v>95.26</c:v>
                </c:pt>
              </c:numCache>
            </c:numRef>
          </c:val>
          <c:smooth val="0"/>
          <c:extLst>
            <c:ext xmlns:c16="http://schemas.microsoft.com/office/drawing/2014/chart" uri="{C3380CC4-5D6E-409C-BE32-E72D297353CC}">
              <c16:uniqueId val="{00000001-C27B-4AD6-97B3-479368FFE7A3}"/>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149.52000000000001</c:v>
                </c:pt>
                <c:pt idx="1">
                  <c:v>144.76</c:v>
                </c:pt>
                <c:pt idx="2">
                  <c:v>145.87</c:v>
                </c:pt>
                <c:pt idx="3">
                  <c:v>153.57</c:v>
                </c:pt>
                <c:pt idx="4">
                  <c:v>150.9</c:v>
                </c:pt>
              </c:numCache>
            </c:numRef>
          </c:val>
          <c:extLst>
            <c:ext xmlns:c16="http://schemas.microsoft.com/office/drawing/2014/chart" uri="{C3380CC4-5D6E-409C-BE32-E72D297353CC}">
              <c16:uniqueId val="{00000000-011A-490B-81F2-C035414E3E84}"/>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179.55</c:v>
                </c:pt>
                <c:pt idx="1">
                  <c:v>179.16</c:v>
                </c:pt>
                <c:pt idx="2">
                  <c:v>187.18</c:v>
                </c:pt>
                <c:pt idx="3">
                  <c:v>189.58</c:v>
                </c:pt>
                <c:pt idx="4">
                  <c:v>192.82</c:v>
                </c:pt>
              </c:numCache>
            </c:numRef>
          </c:val>
          <c:smooth val="0"/>
          <c:extLst>
            <c:ext xmlns:c16="http://schemas.microsoft.com/office/drawing/2014/chart" uri="{C3380CC4-5D6E-409C-BE32-E72D297353CC}">
              <c16:uniqueId val="{00000001-011A-490B-81F2-C035414E3E84}"/>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Y40" zoomScale="80" zoomScaleNormal="8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15">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15">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6" t="str">
        <f>データ!H6</f>
        <v>青森県　野辺地町</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15">
      <c r="A8" s="2"/>
      <c r="B8" s="57" t="str">
        <f>データ!$I$6</f>
        <v>法適用</v>
      </c>
      <c r="C8" s="58"/>
      <c r="D8" s="58"/>
      <c r="E8" s="58"/>
      <c r="F8" s="58"/>
      <c r="G8" s="58"/>
      <c r="H8" s="58"/>
      <c r="I8" s="57" t="str">
        <f>データ!$J$6</f>
        <v>水道事業</v>
      </c>
      <c r="J8" s="58"/>
      <c r="K8" s="58"/>
      <c r="L8" s="58"/>
      <c r="M8" s="58"/>
      <c r="N8" s="58"/>
      <c r="O8" s="59"/>
      <c r="P8" s="60" t="str">
        <f>データ!$K$6</f>
        <v>末端給水事業</v>
      </c>
      <c r="Q8" s="60"/>
      <c r="R8" s="60"/>
      <c r="S8" s="60"/>
      <c r="T8" s="60"/>
      <c r="U8" s="60"/>
      <c r="V8" s="60"/>
      <c r="W8" s="60" t="str">
        <f>データ!$L$6</f>
        <v>A7</v>
      </c>
      <c r="X8" s="60"/>
      <c r="Y8" s="60"/>
      <c r="Z8" s="60"/>
      <c r="AA8" s="60"/>
      <c r="AB8" s="60"/>
      <c r="AC8" s="60"/>
      <c r="AD8" s="60" t="str">
        <f>データ!$M$6</f>
        <v>非設置</v>
      </c>
      <c r="AE8" s="60"/>
      <c r="AF8" s="60"/>
      <c r="AG8" s="60"/>
      <c r="AH8" s="60"/>
      <c r="AI8" s="60"/>
      <c r="AJ8" s="60"/>
      <c r="AK8" s="4"/>
      <c r="AL8" s="61">
        <f>データ!$R$6</f>
        <v>13094</v>
      </c>
      <c r="AM8" s="61"/>
      <c r="AN8" s="61"/>
      <c r="AO8" s="61"/>
      <c r="AP8" s="61"/>
      <c r="AQ8" s="61"/>
      <c r="AR8" s="61"/>
      <c r="AS8" s="61"/>
      <c r="AT8" s="52">
        <f>データ!$S$6</f>
        <v>81.680000000000007</v>
      </c>
      <c r="AU8" s="53"/>
      <c r="AV8" s="53"/>
      <c r="AW8" s="53"/>
      <c r="AX8" s="53"/>
      <c r="AY8" s="53"/>
      <c r="AZ8" s="53"/>
      <c r="BA8" s="53"/>
      <c r="BB8" s="54">
        <f>データ!$T$6</f>
        <v>160.31</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15">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15">
      <c r="A10" s="2"/>
      <c r="B10" s="52" t="str">
        <f>データ!$N$6</f>
        <v>-</v>
      </c>
      <c r="C10" s="53"/>
      <c r="D10" s="53"/>
      <c r="E10" s="53"/>
      <c r="F10" s="53"/>
      <c r="G10" s="53"/>
      <c r="H10" s="53"/>
      <c r="I10" s="52">
        <f>データ!$O$6</f>
        <v>53.71</v>
      </c>
      <c r="J10" s="53"/>
      <c r="K10" s="53"/>
      <c r="L10" s="53"/>
      <c r="M10" s="53"/>
      <c r="N10" s="53"/>
      <c r="O10" s="64"/>
      <c r="P10" s="54">
        <f>データ!$P$6</f>
        <v>99.48</v>
      </c>
      <c r="Q10" s="54"/>
      <c r="R10" s="54"/>
      <c r="S10" s="54"/>
      <c r="T10" s="54"/>
      <c r="U10" s="54"/>
      <c r="V10" s="54"/>
      <c r="W10" s="61">
        <f>データ!$Q$6</f>
        <v>3080</v>
      </c>
      <c r="X10" s="61"/>
      <c r="Y10" s="61"/>
      <c r="Z10" s="61"/>
      <c r="AA10" s="61"/>
      <c r="AB10" s="61"/>
      <c r="AC10" s="61"/>
      <c r="AD10" s="2"/>
      <c r="AE10" s="2"/>
      <c r="AF10" s="2"/>
      <c r="AG10" s="2"/>
      <c r="AH10" s="4"/>
      <c r="AI10" s="4"/>
      <c r="AJ10" s="4"/>
      <c r="AK10" s="4"/>
      <c r="AL10" s="61">
        <f>データ!$U$6</f>
        <v>12888</v>
      </c>
      <c r="AM10" s="61"/>
      <c r="AN10" s="61"/>
      <c r="AO10" s="61"/>
      <c r="AP10" s="61"/>
      <c r="AQ10" s="61"/>
      <c r="AR10" s="61"/>
      <c r="AS10" s="61"/>
      <c r="AT10" s="52">
        <f>データ!$V$6</f>
        <v>24.16</v>
      </c>
      <c r="AU10" s="53"/>
      <c r="AV10" s="53"/>
      <c r="AW10" s="53"/>
      <c r="AX10" s="53"/>
      <c r="AY10" s="53"/>
      <c r="AZ10" s="53"/>
      <c r="BA10" s="53"/>
      <c r="BB10" s="54">
        <f>データ!$W$6</f>
        <v>533.44000000000005</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3" t="s">
        <v>23</v>
      </c>
      <c r="BM11" s="73"/>
      <c r="BN11" s="73"/>
      <c r="BO11" s="73"/>
      <c r="BP11" s="73"/>
      <c r="BQ11" s="73"/>
      <c r="BR11" s="73"/>
      <c r="BS11" s="73"/>
      <c r="BT11" s="73"/>
      <c r="BU11" s="73"/>
      <c r="BV11" s="73"/>
      <c r="BW11" s="73"/>
      <c r="BX11" s="73"/>
      <c r="BY11" s="73"/>
      <c r="BZ11" s="73"/>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3"/>
      <c r="BM12" s="73"/>
      <c r="BN12" s="73"/>
      <c r="BO12" s="73"/>
      <c r="BP12" s="73"/>
      <c r="BQ12" s="73"/>
      <c r="BR12" s="73"/>
      <c r="BS12" s="73"/>
      <c r="BT12" s="73"/>
      <c r="BU12" s="73"/>
      <c r="BV12" s="73"/>
      <c r="BW12" s="73"/>
      <c r="BX12" s="73"/>
      <c r="BY12" s="73"/>
      <c r="BZ12" s="73"/>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4"/>
      <c r="BM13" s="74"/>
      <c r="BN13" s="74"/>
      <c r="BO13" s="74"/>
      <c r="BP13" s="74"/>
      <c r="BQ13" s="74"/>
      <c r="BR13" s="74"/>
      <c r="BS13" s="74"/>
      <c r="BT13" s="74"/>
      <c r="BU13" s="74"/>
      <c r="BV13" s="74"/>
      <c r="BW13" s="74"/>
      <c r="BX13" s="74"/>
      <c r="BY13" s="74"/>
      <c r="BZ13" s="74"/>
    </row>
    <row r="14" spans="1:78" ht="13.5" customHeight="1" x14ac:dyDescent="0.15">
      <c r="A14" s="2"/>
      <c r="B14" s="75" t="s">
        <v>24</v>
      </c>
      <c r="C14" s="76"/>
      <c r="D14" s="76"/>
      <c r="E14" s="76"/>
      <c r="F14" s="76"/>
      <c r="G14" s="76"/>
      <c r="H14" s="76"/>
      <c r="I14" s="76"/>
      <c r="J14" s="76"/>
      <c r="K14" s="76"/>
      <c r="L14" s="76"/>
      <c r="M14" s="76"/>
      <c r="N14" s="76"/>
      <c r="O14" s="76"/>
      <c r="P14" s="76"/>
      <c r="Q14" s="76"/>
      <c r="R14" s="76"/>
      <c r="S14" s="76"/>
      <c r="T14" s="76"/>
      <c r="U14" s="76"/>
      <c r="V14" s="76"/>
      <c r="W14" s="76"/>
      <c r="X14" s="76"/>
      <c r="Y14" s="76"/>
      <c r="Z14" s="76"/>
      <c r="AA14" s="76"/>
      <c r="AB14" s="76"/>
      <c r="AC14" s="76"/>
      <c r="AD14" s="76"/>
      <c r="AE14" s="76"/>
      <c r="AF14" s="76"/>
      <c r="AG14" s="76"/>
      <c r="AH14" s="76"/>
      <c r="AI14" s="76"/>
      <c r="AJ14" s="76"/>
      <c r="AK14" s="76"/>
      <c r="AL14" s="76"/>
      <c r="AM14" s="76"/>
      <c r="AN14" s="76"/>
      <c r="AO14" s="76"/>
      <c r="AP14" s="76"/>
      <c r="AQ14" s="76"/>
      <c r="AR14" s="76"/>
      <c r="AS14" s="76"/>
      <c r="AT14" s="76"/>
      <c r="AU14" s="76"/>
      <c r="AV14" s="76"/>
      <c r="AW14" s="76"/>
      <c r="AX14" s="76"/>
      <c r="AY14" s="76"/>
      <c r="AZ14" s="76"/>
      <c r="BA14" s="76"/>
      <c r="BB14" s="76"/>
      <c r="BC14" s="76"/>
      <c r="BD14" s="76"/>
      <c r="BE14" s="76"/>
      <c r="BF14" s="76"/>
      <c r="BG14" s="76"/>
      <c r="BH14" s="76"/>
      <c r="BI14" s="76"/>
      <c r="BJ14" s="77"/>
      <c r="BK14" s="2"/>
      <c r="BL14" s="67" t="s">
        <v>25</v>
      </c>
      <c r="BM14" s="68"/>
      <c r="BN14" s="68"/>
      <c r="BO14" s="68"/>
      <c r="BP14" s="68"/>
      <c r="BQ14" s="68"/>
      <c r="BR14" s="68"/>
      <c r="BS14" s="68"/>
      <c r="BT14" s="68"/>
      <c r="BU14" s="68"/>
      <c r="BV14" s="68"/>
      <c r="BW14" s="68"/>
      <c r="BX14" s="68"/>
      <c r="BY14" s="68"/>
      <c r="BZ14" s="69"/>
    </row>
    <row r="15" spans="1:78" ht="13.5" customHeight="1" x14ac:dyDescent="0.15">
      <c r="A15" s="2"/>
      <c r="B15" s="78"/>
      <c r="C15" s="79"/>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80"/>
      <c r="BK15" s="2"/>
      <c r="BL15" s="70"/>
      <c r="BM15" s="71"/>
      <c r="BN15" s="71"/>
      <c r="BO15" s="71"/>
      <c r="BP15" s="71"/>
      <c r="BQ15" s="71"/>
      <c r="BR15" s="71"/>
      <c r="BS15" s="71"/>
      <c r="BT15" s="71"/>
      <c r="BU15" s="71"/>
      <c r="BV15" s="71"/>
      <c r="BW15" s="71"/>
      <c r="BX15" s="71"/>
      <c r="BY15" s="71"/>
      <c r="BZ15" s="72"/>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89" t="s">
        <v>111</v>
      </c>
      <c r="BM16" s="90"/>
      <c r="BN16" s="90"/>
      <c r="BO16" s="90"/>
      <c r="BP16" s="90"/>
      <c r="BQ16" s="90"/>
      <c r="BR16" s="90"/>
      <c r="BS16" s="90"/>
      <c r="BT16" s="90"/>
      <c r="BU16" s="90"/>
      <c r="BV16" s="90"/>
      <c r="BW16" s="90"/>
      <c r="BX16" s="90"/>
      <c r="BY16" s="90"/>
      <c r="BZ16" s="91"/>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89"/>
      <c r="BM17" s="90"/>
      <c r="BN17" s="90"/>
      <c r="BO17" s="90"/>
      <c r="BP17" s="90"/>
      <c r="BQ17" s="90"/>
      <c r="BR17" s="90"/>
      <c r="BS17" s="90"/>
      <c r="BT17" s="90"/>
      <c r="BU17" s="90"/>
      <c r="BV17" s="90"/>
      <c r="BW17" s="90"/>
      <c r="BX17" s="90"/>
      <c r="BY17" s="90"/>
      <c r="BZ17" s="91"/>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89"/>
      <c r="BM18" s="90"/>
      <c r="BN18" s="90"/>
      <c r="BO18" s="90"/>
      <c r="BP18" s="90"/>
      <c r="BQ18" s="90"/>
      <c r="BR18" s="90"/>
      <c r="BS18" s="90"/>
      <c r="BT18" s="90"/>
      <c r="BU18" s="90"/>
      <c r="BV18" s="90"/>
      <c r="BW18" s="90"/>
      <c r="BX18" s="90"/>
      <c r="BY18" s="90"/>
      <c r="BZ18" s="91"/>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89"/>
      <c r="BM19" s="90"/>
      <c r="BN19" s="90"/>
      <c r="BO19" s="90"/>
      <c r="BP19" s="90"/>
      <c r="BQ19" s="90"/>
      <c r="BR19" s="90"/>
      <c r="BS19" s="90"/>
      <c r="BT19" s="90"/>
      <c r="BU19" s="90"/>
      <c r="BV19" s="90"/>
      <c r="BW19" s="90"/>
      <c r="BX19" s="90"/>
      <c r="BY19" s="90"/>
      <c r="BZ19" s="91"/>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89"/>
      <c r="BM20" s="90"/>
      <c r="BN20" s="90"/>
      <c r="BO20" s="90"/>
      <c r="BP20" s="90"/>
      <c r="BQ20" s="90"/>
      <c r="BR20" s="90"/>
      <c r="BS20" s="90"/>
      <c r="BT20" s="90"/>
      <c r="BU20" s="90"/>
      <c r="BV20" s="90"/>
      <c r="BW20" s="90"/>
      <c r="BX20" s="90"/>
      <c r="BY20" s="90"/>
      <c r="BZ20" s="91"/>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89"/>
      <c r="BM21" s="90"/>
      <c r="BN21" s="90"/>
      <c r="BO21" s="90"/>
      <c r="BP21" s="90"/>
      <c r="BQ21" s="90"/>
      <c r="BR21" s="90"/>
      <c r="BS21" s="90"/>
      <c r="BT21" s="90"/>
      <c r="BU21" s="90"/>
      <c r="BV21" s="90"/>
      <c r="BW21" s="90"/>
      <c r="BX21" s="90"/>
      <c r="BY21" s="90"/>
      <c r="BZ21" s="91"/>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89"/>
      <c r="BM22" s="90"/>
      <c r="BN22" s="90"/>
      <c r="BO22" s="90"/>
      <c r="BP22" s="90"/>
      <c r="BQ22" s="90"/>
      <c r="BR22" s="90"/>
      <c r="BS22" s="90"/>
      <c r="BT22" s="90"/>
      <c r="BU22" s="90"/>
      <c r="BV22" s="90"/>
      <c r="BW22" s="90"/>
      <c r="BX22" s="90"/>
      <c r="BY22" s="90"/>
      <c r="BZ22" s="91"/>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89"/>
      <c r="BM23" s="90"/>
      <c r="BN23" s="90"/>
      <c r="BO23" s="90"/>
      <c r="BP23" s="90"/>
      <c r="BQ23" s="90"/>
      <c r="BR23" s="90"/>
      <c r="BS23" s="90"/>
      <c r="BT23" s="90"/>
      <c r="BU23" s="90"/>
      <c r="BV23" s="90"/>
      <c r="BW23" s="90"/>
      <c r="BX23" s="90"/>
      <c r="BY23" s="90"/>
      <c r="BZ23" s="91"/>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89"/>
      <c r="BM24" s="90"/>
      <c r="BN24" s="90"/>
      <c r="BO24" s="90"/>
      <c r="BP24" s="90"/>
      <c r="BQ24" s="90"/>
      <c r="BR24" s="90"/>
      <c r="BS24" s="90"/>
      <c r="BT24" s="90"/>
      <c r="BU24" s="90"/>
      <c r="BV24" s="90"/>
      <c r="BW24" s="90"/>
      <c r="BX24" s="90"/>
      <c r="BY24" s="90"/>
      <c r="BZ24" s="91"/>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89"/>
      <c r="BM25" s="90"/>
      <c r="BN25" s="90"/>
      <c r="BO25" s="90"/>
      <c r="BP25" s="90"/>
      <c r="BQ25" s="90"/>
      <c r="BR25" s="90"/>
      <c r="BS25" s="90"/>
      <c r="BT25" s="90"/>
      <c r="BU25" s="90"/>
      <c r="BV25" s="90"/>
      <c r="BW25" s="90"/>
      <c r="BX25" s="90"/>
      <c r="BY25" s="90"/>
      <c r="BZ25" s="91"/>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89"/>
      <c r="BM26" s="90"/>
      <c r="BN26" s="90"/>
      <c r="BO26" s="90"/>
      <c r="BP26" s="90"/>
      <c r="BQ26" s="90"/>
      <c r="BR26" s="90"/>
      <c r="BS26" s="90"/>
      <c r="BT26" s="90"/>
      <c r="BU26" s="90"/>
      <c r="BV26" s="90"/>
      <c r="BW26" s="90"/>
      <c r="BX26" s="90"/>
      <c r="BY26" s="90"/>
      <c r="BZ26" s="91"/>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89"/>
      <c r="BM27" s="90"/>
      <c r="BN27" s="90"/>
      <c r="BO27" s="90"/>
      <c r="BP27" s="90"/>
      <c r="BQ27" s="90"/>
      <c r="BR27" s="90"/>
      <c r="BS27" s="90"/>
      <c r="BT27" s="90"/>
      <c r="BU27" s="90"/>
      <c r="BV27" s="90"/>
      <c r="BW27" s="90"/>
      <c r="BX27" s="90"/>
      <c r="BY27" s="90"/>
      <c r="BZ27" s="91"/>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89"/>
      <c r="BM28" s="90"/>
      <c r="BN28" s="90"/>
      <c r="BO28" s="90"/>
      <c r="BP28" s="90"/>
      <c r="BQ28" s="90"/>
      <c r="BR28" s="90"/>
      <c r="BS28" s="90"/>
      <c r="BT28" s="90"/>
      <c r="BU28" s="90"/>
      <c r="BV28" s="90"/>
      <c r="BW28" s="90"/>
      <c r="BX28" s="90"/>
      <c r="BY28" s="90"/>
      <c r="BZ28" s="91"/>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89"/>
      <c r="BM29" s="90"/>
      <c r="BN29" s="90"/>
      <c r="BO29" s="90"/>
      <c r="BP29" s="90"/>
      <c r="BQ29" s="90"/>
      <c r="BR29" s="90"/>
      <c r="BS29" s="90"/>
      <c r="BT29" s="90"/>
      <c r="BU29" s="90"/>
      <c r="BV29" s="90"/>
      <c r="BW29" s="90"/>
      <c r="BX29" s="90"/>
      <c r="BY29" s="90"/>
      <c r="BZ29" s="91"/>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89"/>
      <c r="BM30" s="90"/>
      <c r="BN30" s="90"/>
      <c r="BO30" s="90"/>
      <c r="BP30" s="90"/>
      <c r="BQ30" s="90"/>
      <c r="BR30" s="90"/>
      <c r="BS30" s="90"/>
      <c r="BT30" s="90"/>
      <c r="BU30" s="90"/>
      <c r="BV30" s="90"/>
      <c r="BW30" s="90"/>
      <c r="BX30" s="90"/>
      <c r="BY30" s="90"/>
      <c r="BZ30" s="91"/>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89"/>
      <c r="BM31" s="90"/>
      <c r="BN31" s="90"/>
      <c r="BO31" s="90"/>
      <c r="BP31" s="90"/>
      <c r="BQ31" s="90"/>
      <c r="BR31" s="90"/>
      <c r="BS31" s="90"/>
      <c r="BT31" s="90"/>
      <c r="BU31" s="90"/>
      <c r="BV31" s="90"/>
      <c r="BW31" s="90"/>
      <c r="BX31" s="90"/>
      <c r="BY31" s="90"/>
      <c r="BZ31" s="91"/>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89"/>
      <c r="BM32" s="90"/>
      <c r="BN32" s="90"/>
      <c r="BO32" s="90"/>
      <c r="BP32" s="90"/>
      <c r="BQ32" s="90"/>
      <c r="BR32" s="90"/>
      <c r="BS32" s="90"/>
      <c r="BT32" s="90"/>
      <c r="BU32" s="90"/>
      <c r="BV32" s="90"/>
      <c r="BW32" s="90"/>
      <c r="BX32" s="90"/>
      <c r="BY32" s="90"/>
      <c r="BZ32" s="91"/>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89"/>
      <c r="BM33" s="90"/>
      <c r="BN33" s="90"/>
      <c r="BO33" s="90"/>
      <c r="BP33" s="90"/>
      <c r="BQ33" s="90"/>
      <c r="BR33" s="90"/>
      <c r="BS33" s="90"/>
      <c r="BT33" s="90"/>
      <c r="BU33" s="90"/>
      <c r="BV33" s="90"/>
      <c r="BW33" s="90"/>
      <c r="BX33" s="90"/>
      <c r="BY33" s="90"/>
      <c r="BZ33" s="91"/>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89"/>
      <c r="BM34" s="90"/>
      <c r="BN34" s="90"/>
      <c r="BO34" s="90"/>
      <c r="BP34" s="90"/>
      <c r="BQ34" s="90"/>
      <c r="BR34" s="90"/>
      <c r="BS34" s="90"/>
      <c r="BT34" s="90"/>
      <c r="BU34" s="90"/>
      <c r="BV34" s="90"/>
      <c r="BW34" s="90"/>
      <c r="BX34" s="90"/>
      <c r="BY34" s="90"/>
      <c r="BZ34" s="91"/>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89"/>
      <c r="BM35" s="90"/>
      <c r="BN35" s="90"/>
      <c r="BO35" s="90"/>
      <c r="BP35" s="90"/>
      <c r="BQ35" s="90"/>
      <c r="BR35" s="90"/>
      <c r="BS35" s="90"/>
      <c r="BT35" s="90"/>
      <c r="BU35" s="90"/>
      <c r="BV35" s="90"/>
      <c r="BW35" s="90"/>
      <c r="BX35" s="90"/>
      <c r="BY35" s="90"/>
      <c r="BZ35" s="91"/>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89"/>
      <c r="BM36" s="90"/>
      <c r="BN36" s="90"/>
      <c r="BO36" s="90"/>
      <c r="BP36" s="90"/>
      <c r="BQ36" s="90"/>
      <c r="BR36" s="90"/>
      <c r="BS36" s="90"/>
      <c r="BT36" s="90"/>
      <c r="BU36" s="90"/>
      <c r="BV36" s="90"/>
      <c r="BW36" s="90"/>
      <c r="BX36" s="90"/>
      <c r="BY36" s="90"/>
      <c r="BZ36" s="91"/>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89"/>
      <c r="BM37" s="90"/>
      <c r="BN37" s="90"/>
      <c r="BO37" s="90"/>
      <c r="BP37" s="90"/>
      <c r="BQ37" s="90"/>
      <c r="BR37" s="90"/>
      <c r="BS37" s="90"/>
      <c r="BT37" s="90"/>
      <c r="BU37" s="90"/>
      <c r="BV37" s="90"/>
      <c r="BW37" s="90"/>
      <c r="BX37" s="90"/>
      <c r="BY37" s="90"/>
      <c r="BZ37" s="91"/>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89"/>
      <c r="BM38" s="90"/>
      <c r="BN38" s="90"/>
      <c r="BO38" s="90"/>
      <c r="BP38" s="90"/>
      <c r="BQ38" s="90"/>
      <c r="BR38" s="90"/>
      <c r="BS38" s="90"/>
      <c r="BT38" s="90"/>
      <c r="BU38" s="90"/>
      <c r="BV38" s="90"/>
      <c r="BW38" s="90"/>
      <c r="BX38" s="90"/>
      <c r="BY38" s="90"/>
      <c r="BZ38" s="91"/>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89"/>
      <c r="BM39" s="90"/>
      <c r="BN39" s="90"/>
      <c r="BO39" s="90"/>
      <c r="BP39" s="90"/>
      <c r="BQ39" s="90"/>
      <c r="BR39" s="90"/>
      <c r="BS39" s="90"/>
      <c r="BT39" s="90"/>
      <c r="BU39" s="90"/>
      <c r="BV39" s="90"/>
      <c r="BW39" s="90"/>
      <c r="BX39" s="90"/>
      <c r="BY39" s="90"/>
      <c r="BZ39" s="91"/>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89"/>
      <c r="BM40" s="90"/>
      <c r="BN40" s="90"/>
      <c r="BO40" s="90"/>
      <c r="BP40" s="90"/>
      <c r="BQ40" s="90"/>
      <c r="BR40" s="90"/>
      <c r="BS40" s="90"/>
      <c r="BT40" s="90"/>
      <c r="BU40" s="90"/>
      <c r="BV40" s="90"/>
      <c r="BW40" s="90"/>
      <c r="BX40" s="90"/>
      <c r="BY40" s="90"/>
      <c r="BZ40" s="91"/>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89"/>
      <c r="BM41" s="90"/>
      <c r="BN41" s="90"/>
      <c r="BO41" s="90"/>
      <c r="BP41" s="90"/>
      <c r="BQ41" s="90"/>
      <c r="BR41" s="90"/>
      <c r="BS41" s="90"/>
      <c r="BT41" s="90"/>
      <c r="BU41" s="90"/>
      <c r="BV41" s="90"/>
      <c r="BW41" s="90"/>
      <c r="BX41" s="90"/>
      <c r="BY41" s="90"/>
      <c r="BZ41" s="91"/>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89"/>
      <c r="BM42" s="90"/>
      <c r="BN42" s="90"/>
      <c r="BO42" s="90"/>
      <c r="BP42" s="90"/>
      <c r="BQ42" s="90"/>
      <c r="BR42" s="90"/>
      <c r="BS42" s="90"/>
      <c r="BT42" s="90"/>
      <c r="BU42" s="90"/>
      <c r="BV42" s="90"/>
      <c r="BW42" s="90"/>
      <c r="BX42" s="90"/>
      <c r="BY42" s="90"/>
      <c r="BZ42" s="91"/>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89"/>
      <c r="BM43" s="90"/>
      <c r="BN43" s="90"/>
      <c r="BO43" s="90"/>
      <c r="BP43" s="90"/>
      <c r="BQ43" s="90"/>
      <c r="BR43" s="90"/>
      <c r="BS43" s="90"/>
      <c r="BT43" s="90"/>
      <c r="BU43" s="90"/>
      <c r="BV43" s="90"/>
      <c r="BW43" s="90"/>
      <c r="BX43" s="90"/>
      <c r="BY43" s="90"/>
      <c r="BZ43" s="91"/>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89"/>
      <c r="BM44" s="90"/>
      <c r="BN44" s="90"/>
      <c r="BO44" s="90"/>
      <c r="BP44" s="90"/>
      <c r="BQ44" s="90"/>
      <c r="BR44" s="90"/>
      <c r="BS44" s="90"/>
      <c r="BT44" s="90"/>
      <c r="BU44" s="90"/>
      <c r="BV44" s="90"/>
      <c r="BW44" s="90"/>
      <c r="BX44" s="90"/>
      <c r="BY44" s="90"/>
      <c r="BZ44" s="91"/>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89" t="s">
        <v>112</v>
      </c>
      <c r="BM47" s="90"/>
      <c r="BN47" s="90"/>
      <c r="BO47" s="90"/>
      <c r="BP47" s="90"/>
      <c r="BQ47" s="90"/>
      <c r="BR47" s="90"/>
      <c r="BS47" s="90"/>
      <c r="BT47" s="90"/>
      <c r="BU47" s="90"/>
      <c r="BV47" s="90"/>
      <c r="BW47" s="90"/>
      <c r="BX47" s="90"/>
      <c r="BY47" s="90"/>
      <c r="BZ47" s="91"/>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89"/>
      <c r="BM48" s="90"/>
      <c r="BN48" s="90"/>
      <c r="BO48" s="90"/>
      <c r="BP48" s="90"/>
      <c r="BQ48" s="90"/>
      <c r="BR48" s="90"/>
      <c r="BS48" s="90"/>
      <c r="BT48" s="90"/>
      <c r="BU48" s="90"/>
      <c r="BV48" s="90"/>
      <c r="BW48" s="90"/>
      <c r="BX48" s="90"/>
      <c r="BY48" s="90"/>
      <c r="BZ48" s="91"/>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89"/>
      <c r="BM49" s="90"/>
      <c r="BN49" s="90"/>
      <c r="BO49" s="90"/>
      <c r="BP49" s="90"/>
      <c r="BQ49" s="90"/>
      <c r="BR49" s="90"/>
      <c r="BS49" s="90"/>
      <c r="BT49" s="90"/>
      <c r="BU49" s="90"/>
      <c r="BV49" s="90"/>
      <c r="BW49" s="90"/>
      <c r="BX49" s="90"/>
      <c r="BY49" s="90"/>
      <c r="BZ49" s="91"/>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89"/>
      <c r="BM50" s="90"/>
      <c r="BN50" s="90"/>
      <c r="BO50" s="90"/>
      <c r="BP50" s="90"/>
      <c r="BQ50" s="90"/>
      <c r="BR50" s="90"/>
      <c r="BS50" s="90"/>
      <c r="BT50" s="90"/>
      <c r="BU50" s="90"/>
      <c r="BV50" s="90"/>
      <c r="BW50" s="90"/>
      <c r="BX50" s="90"/>
      <c r="BY50" s="90"/>
      <c r="BZ50" s="91"/>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89"/>
      <c r="BM51" s="90"/>
      <c r="BN51" s="90"/>
      <c r="BO51" s="90"/>
      <c r="BP51" s="90"/>
      <c r="BQ51" s="90"/>
      <c r="BR51" s="90"/>
      <c r="BS51" s="90"/>
      <c r="BT51" s="90"/>
      <c r="BU51" s="90"/>
      <c r="BV51" s="90"/>
      <c r="BW51" s="90"/>
      <c r="BX51" s="90"/>
      <c r="BY51" s="90"/>
      <c r="BZ51" s="91"/>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89"/>
      <c r="BM52" s="90"/>
      <c r="BN52" s="90"/>
      <c r="BO52" s="90"/>
      <c r="BP52" s="90"/>
      <c r="BQ52" s="90"/>
      <c r="BR52" s="90"/>
      <c r="BS52" s="90"/>
      <c r="BT52" s="90"/>
      <c r="BU52" s="90"/>
      <c r="BV52" s="90"/>
      <c r="BW52" s="90"/>
      <c r="BX52" s="90"/>
      <c r="BY52" s="90"/>
      <c r="BZ52" s="91"/>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89"/>
      <c r="BM53" s="90"/>
      <c r="BN53" s="90"/>
      <c r="BO53" s="90"/>
      <c r="BP53" s="90"/>
      <c r="BQ53" s="90"/>
      <c r="BR53" s="90"/>
      <c r="BS53" s="90"/>
      <c r="BT53" s="90"/>
      <c r="BU53" s="90"/>
      <c r="BV53" s="90"/>
      <c r="BW53" s="90"/>
      <c r="BX53" s="90"/>
      <c r="BY53" s="90"/>
      <c r="BZ53" s="91"/>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89"/>
      <c r="BM54" s="90"/>
      <c r="BN54" s="90"/>
      <c r="BO54" s="90"/>
      <c r="BP54" s="90"/>
      <c r="BQ54" s="90"/>
      <c r="BR54" s="90"/>
      <c r="BS54" s="90"/>
      <c r="BT54" s="90"/>
      <c r="BU54" s="90"/>
      <c r="BV54" s="90"/>
      <c r="BW54" s="90"/>
      <c r="BX54" s="90"/>
      <c r="BY54" s="90"/>
      <c r="BZ54" s="91"/>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89"/>
      <c r="BM55" s="90"/>
      <c r="BN55" s="90"/>
      <c r="BO55" s="90"/>
      <c r="BP55" s="90"/>
      <c r="BQ55" s="90"/>
      <c r="BR55" s="90"/>
      <c r="BS55" s="90"/>
      <c r="BT55" s="90"/>
      <c r="BU55" s="90"/>
      <c r="BV55" s="90"/>
      <c r="BW55" s="90"/>
      <c r="BX55" s="90"/>
      <c r="BY55" s="90"/>
      <c r="BZ55" s="91"/>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89"/>
      <c r="BM56" s="90"/>
      <c r="BN56" s="90"/>
      <c r="BO56" s="90"/>
      <c r="BP56" s="90"/>
      <c r="BQ56" s="90"/>
      <c r="BR56" s="90"/>
      <c r="BS56" s="90"/>
      <c r="BT56" s="90"/>
      <c r="BU56" s="90"/>
      <c r="BV56" s="90"/>
      <c r="BW56" s="90"/>
      <c r="BX56" s="90"/>
      <c r="BY56" s="90"/>
      <c r="BZ56" s="91"/>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89"/>
      <c r="BM57" s="90"/>
      <c r="BN57" s="90"/>
      <c r="BO57" s="90"/>
      <c r="BP57" s="90"/>
      <c r="BQ57" s="90"/>
      <c r="BR57" s="90"/>
      <c r="BS57" s="90"/>
      <c r="BT57" s="90"/>
      <c r="BU57" s="90"/>
      <c r="BV57" s="90"/>
      <c r="BW57" s="90"/>
      <c r="BX57" s="90"/>
      <c r="BY57" s="90"/>
      <c r="BZ57" s="91"/>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89"/>
      <c r="BM58" s="90"/>
      <c r="BN58" s="90"/>
      <c r="BO58" s="90"/>
      <c r="BP58" s="90"/>
      <c r="BQ58" s="90"/>
      <c r="BR58" s="90"/>
      <c r="BS58" s="90"/>
      <c r="BT58" s="90"/>
      <c r="BU58" s="90"/>
      <c r="BV58" s="90"/>
      <c r="BW58" s="90"/>
      <c r="BX58" s="90"/>
      <c r="BY58" s="90"/>
      <c r="BZ58" s="91"/>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89"/>
      <c r="BM59" s="90"/>
      <c r="BN59" s="90"/>
      <c r="BO59" s="90"/>
      <c r="BP59" s="90"/>
      <c r="BQ59" s="90"/>
      <c r="BR59" s="90"/>
      <c r="BS59" s="90"/>
      <c r="BT59" s="90"/>
      <c r="BU59" s="90"/>
      <c r="BV59" s="90"/>
      <c r="BW59" s="90"/>
      <c r="BX59" s="90"/>
      <c r="BY59" s="90"/>
      <c r="BZ59" s="91"/>
    </row>
    <row r="60" spans="1:78" ht="13.5" customHeight="1" x14ac:dyDescent="0.15">
      <c r="A60" s="2"/>
      <c r="B60" s="78" t="s">
        <v>27</v>
      </c>
      <c r="C60" s="79"/>
      <c r="D60" s="79"/>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c r="AG60" s="79"/>
      <c r="AH60" s="79"/>
      <c r="AI60" s="79"/>
      <c r="AJ60" s="79"/>
      <c r="AK60" s="79"/>
      <c r="AL60" s="79"/>
      <c r="AM60" s="79"/>
      <c r="AN60" s="79"/>
      <c r="AO60" s="79"/>
      <c r="AP60" s="79"/>
      <c r="AQ60" s="79"/>
      <c r="AR60" s="79"/>
      <c r="AS60" s="79"/>
      <c r="AT60" s="79"/>
      <c r="AU60" s="79"/>
      <c r="AV60" s="79"/>
      <c r="AW60" s="79"/>
      <c r="AX60" s="79"/>
      <c r="AY60" s="79"/>
      <c r="AZ60" s="79"/>
      <c r="BA60" s="79"/>
      <c r="BB60" s="79"/>
      <c r="BC60" s="79"/>
      <c r="BD60" s="79"/>
      <c r="BE60" s="79"/>
      <c r="BF60" s="79"/>
      <c r="BG60" s="79"/>
      <c r="BH60" s="79"/>
      <c r="BI60" s="79"/>
      <c r="BJ60" s="80"/>
      <c r="BK60" s="2"/>
      <c r="BL60" s="89"/>
      <c r="BM60" s="90"/>
      <c r="BN60" s="90"/>
      <c r="BO60" s="90"/>
      <c r="BP60" s="90"/>
      <c r="BQ60" s="90"/>
      <c r="BR60" s="90"/>
      <c r="BS60" s="90"/>
      <c r="BT60" s="90"/>
      <c r="BU60" s="90"/>
      <c r="BV60" s="90"/>
      <c r="BW60" s="90"/>
      <c r="BX60" s="90"/>
      <c r="BY60" s="90"/>
      <c r="BZ60" s="91"/>
    </row>
    <row r="61" spans="1:78" ht="13.5" customHeight="1" x14ac:dyDescent="0.15">
      <c r="A61" s="2"/>
      <c r="B61" s="78"/>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c r="AG61" s="79"/>
      <c r="AH61" s="79"/>
      <c r="AI61" s="79"/>
      <c r="AJ61" s="79"/>
      <c r="AK61" s="79"/>
      <c r="AL61" s="79"/>
      <c r="AM61" s="79"/>
      <c r="AN61" s="79"/>
      <c r="AO61" s="79"/>
      <c r="AP61" s="79"/>
      <c r="AQ61" s="79"/>
      <c r="AR61" s="79"/>
      <c r="AS61" s="79"/>
      <c r="AT61" s="79"/>
      <c r="AU61" s="79"/>
      <c r="AV61" s="79"/>
      <c r="AW61" s="79"/>
      <c r="AX61" s="79"/>
      <c r="AY61" s="79"/>
      <c r="AZ61" s="79"/>
      <c r="BA61" s="79"/>
      <c r="BB61" s="79"/>
      <c r="BC61" s="79"/>
      <c r="BD61" s="79"/>
      <c r="BE61" s="79"/>
      <c r="BF61" s="79"/>
      <c r="BG61" s="79"/>
      <c r="BH61" s="79"/>
      <c r="BI61" s="79"/>
      <c r="BJ61" s="80"/>
      <c r="BK61" s="2"/>
      <c r="BL61" s="89"/>
      <c r="BM61" s="90"/>
      <c r="BN61" s="90"/>
      <c r="BO61" s="90"/>
      <c r="BP61" s="90"/>
      <c r="BQ61" s="90"/>
      <c r="BR61" s="90"/>
      <c r="BS61" s="90"/>
      <c r="BT61" s="90"/>
      <c r="BU61" s="90"/>
      <c r="BV61" s="90"/>
      <c r="BW61" s="90"/>
      <c r="BX61" s="90"/>
      <c r="BY61" s="90"/>
      <c r="BZ61" s="91"/>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89"/>
      <c r="BM62" s="90"/>
      <c r="BN62" s="90"/>
      <c r="BO62" s="90"/>
      <c r="BP62" s="90"/>
      <c r="BQ62" s="90"/>
      <c r="BR62" s="90"/>
      <c r="BS62" s="90"/>
      <c r="BT62" s="90"/>
      <c r="BU62" s="90"/>
      <c r="BV62" s="90"/>
      <c r="BW62" s="90"/>
      <c r="BX62" s="90"/>
      <c r="BY62" s="90"/>
      <c r="BZ62" s="91"/>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89"/>
      <c r="BM63" s="90"/>
      <c r="BN63" s="90"/>
      <c r="BO63" s="90"/>
      <c r="BP63" s="90"/>
      <c r="BQ63" s="90"/>
      <c r="BR63" s="90"/>
      <c r="BS63" s="90"/>
      <c r="BT63" s="90"/>
      <c r="BU63" s="90"/>
      <c r="BV63" s="90"/>
      <c r="BW63" s="90"/>
      <c r="BX63" s="90"/>
      <c r="BY63" s="90"/>
      <c r="BZ63" s="91"/>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89" t="s">
        <v>113</v>
      </c>
      <c r="BM66" s="90"/>
      <c r="BN66" s="90"/>
      <c r="BO66" s="90"/>
      <c r="BP66" s="90"/>
      <c r="BQ66" s="90"/>
      <c r="BR66" s="90"/>
      <c r="BS66" s="90"/>
      <c r="BT66" s="90"/>
      <c r="BU66" s="90"/>
      <c r="BV66" s="90"/>
      <c r="BW66" s="90"/>
      <c r="BX66" s="90"/>
      <c r="BY66" s="90"/>
      <c r="BZ66" s="91"/>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89"/>
      <c r="BM67" s="90"/>
      <c r="BN67" s="90"/>
      <c r="BO67" s="90"/>
      <c r="BP67" s="90"/>
      <c r="BQ67" s="90"/>
      <c r="BR67" s="90"/>
      <c r="BS67" s="90"/>
      <c r="BT67" s="90"/>
      <c r="BU67" s="90"/>
      <c r="BV67" s="90"/>
      <c r="BW67" s="90"/>
      <c r="BX67" s="90"/>
      <c r="BY67" s="90"/>
      <c r="BZ67" s="91"/>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89"/>
      <c r="BM68" s="90"/>
      <c r="BN68" s="90"/>
      <c r="BO68" s="90"/>
      <c r="BP68" s="90"/>
      <c r="BQ68" s="90"/>
      <c r="BR68" s="90"/>
      <c r="BS68" s="90"/>
      <c r="BT68" s="90"/>
      <c r="BU68" s="90"/>
      <c r="BV68" s="90"/>
      <c r="BW68" s="90"/>
      <c r="BX68" s="90"/>
      <c r="BY68" s="90"/>
      <c r="BZ68" s="91"/>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89"/>
      <c r="BM69" s="90"/>
      <c r="BN69" s="90"/>
      <c r="BO69" s="90"/>
      <c r="BP69" s="90"/>
      <c r="BQ69" s="90"/>
      <c r="BR69" s="90"/>
      <c r="BS69" s="90"/>
      <c r="BT69" s="90"/>
      <c r="BU69" s="90"/>
      <c r="BV69" s="90"/>
      <c r="BW69" s="90"/>
      <c r="BX69" s="90"/>
      <c r="BY69" s="90"/>
      <c r="BZ69" s="91"/>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89"/>
      <c r="BM70" s="90"/>
      <c r="BN70" s="90"/>
      <c r="BO70" s="90"/>
      <c r="BP70" s="90"/>
      <c r="BQ70" s="90"/>
      <c r="BR70" s="90"/>
      <c r="BS70" s="90"/>
      <c r="BT70" s="90"/>
      <c r="BU70" s="90"/>
      <c r="BV70" s="90"/>
      <c r="BW70" s="90"/>
      <c r="BX70" s="90"/>
      <c r="BY70" s="90"/>
      <c r="BZ70" s="91"/>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89"/>
      <c r="BM71" s="90"/>
      <c r="BN71" s="90"/>
      <c r="BO71" s="90"/>
      <c r="BP71" s="90"/>
      <c r="BQ71" s="90"/>
      <c r="BR71" s="90"/>
      <c r="BS71" s="90"/>
      <c r="BT71" s="90"/>
      <c r="BU71" s="90"/>
      <c r="BV71" s="90"/>
      <c r="BW71" s="90"/>
      <c r="BX71" s="90"/>
      <c r="BY71" s="90"/>
      <c r="BZ71" s="91"/>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89"/>
      <c r="BM72" s="90"/>
      <c r="BN72" s="90"/>
      <c r="BO72" s="90"/>
      <c r="BP72" s="90"/>
      <c r="BQ72" s="90"/>
      <c r="BR72" s="90"/>
      <c r="BS72" s="90"/>
      <c r="BT72" s="90"/>
      <c r="BU72" s="90"/>
      <c r="BV72" s="90"/>
      <c r="BW72" s="90"/>
      <c r="BX72" s="90"/>
      <c r="BY72" s="90"/>
      <c r="BZ72" s="91"/>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89"/>
      <c r="BM73" s="90"/>
      <c r="BN73" s="90"/>
      <c r="BO73" s="90"/>
      <c r="BP73" s="90"/>
      <c r="BQ73" s="90"/>
      <c r="BR73" s="90"/>
      <c r="BS73" s="90"/>
      <c r="BT73" s="90"/>
      <c r="BU73" s="90"/>
      <c r="BV73" s="90"/>
      <c r="BW73" s="90"/>
      <c r="BX73" s="90"/>
      <c r="BY73" s="90"/>
      <c r="BZ73" s="91"/>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89"/>
      <c r="BM74" s="90"/>
      <c r="BN74" s="90"/>
      <c r="BO74" s="90"/>
      <c r="BP74" s="90"/>
      <c r="BQ74" s="90"/>
      <c r="BR74" s="90"/>
      <c r="BS74" s="90"/>
      <c r="BT74" s="90"/>
      <c r="BU74" s="90"/>
      <c r="BV74" s="90"/>
      <c r="BW74" s="90"/>
      <c r="BX74" s="90"/>
      <c r="BY74" s="90"/>
      <c r="BZ74" s="91"/>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89"/>
      <c r="BM75" s="90"/>
      <c r="BN75" s="90"/>
      <c r="BO75" s="90"/>
      <c r="BP75" s="90"/>
      <c r="BQ75" s="90"/>
      <c r="BR75" s="90"/>
      <c r="BS75" s="90"/>
      <c r="BT75" s="90"/>
      <c r="BU75" s="90"/>
      <c r="BV75" s="90"/>
      <c r="BW75" s="90"/>
      <c r="BX75" s="90"/>
      <c r="BY75" s="90"/>
      <c r="BZ75" s="91"/>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89"/>
      <c r="BM76" s="90"/>
      <c r="BN76" s="90"/>
      <c r="BO76" s="90"/>
      <c r="BP76" s="90"/>
      <c r="BQ76" s="90"/>
      <c r="BR76" s="90"/>
      <c r="BS76" s="90"/>
      <c r="BT76" s="90"/>
      <c r="BU76" s="90"/>
      <c r="BV76" s="90"/>
      <c r="BW76" s="90"/>
      <c r="BX76" s="90"/>
      <c r="BY76" s="90"/>
      <c r="BZ76" s="91"/>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89"/>
      <c r="BM77" s="90"/>
      <c r="BN77" s="90"/>
      <c r="BO77" s="90"/>
      <c r="BP77" s="90"/>
      <c r="BQ77" s="90"/>
      <c r="BR77" s="90"/>
      <c r="BS77" s="90"/>
      <c r="BT77" s="90"/>
      <c r="BU77" s="90"/>
      <c r="BV77" s="90"/>
      <c r="BW77" s="90"/>
      <c r="BX77" s="90"/>
      <c r="BY77" s="90"/>
      <c r="BZ77" s="91"/>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89"/>
      <c r="BM78" s="90"/>
      <c r="BN78" s="90"/>
      <c r="BO78" s="90"/>
      <c r="BP78" s="90"/>
      <c r="BQ78" s="90"/>
      <c r="BR78" s="90"/>
      <c r="BS78" s="90"/>
      <c r="BT78" s="90"/>
      <c r="BU78" s="90"/>
      <c r="BV78" s="90"/>
      <c r="BW78" s="90"/>
      <c r="BX78" s="90"/>
      <c r="BY78" s="90"/>
      <c r="BZ78" s="91"/>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89"/>
      <c r="BM79" s="90"/>
      <c r="BN79" s="90"/>
      <c r="BO79" s="90"/>
      <c r="BP79" s="90"/>
      <c r="BQ79" s="90"/>
      <c r="BR79" s="90"/>
      <c r="BS79" s="90"/>
      <c r="BT79" s="90"/>
      <c r="BU79" s="90"/>
      <c r="BV79" s="90"/>
      <c r="BW79" s="90"/>
      <c r="BX79" s="90"/>
      <c r="BY79" s="90"/>
      <c r="BZ79" s="91"/>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89"/>
      <c r="BM80" s="90"/>
      <c r="BN80" s="90"/>
      <c r="BO80" s="90"/>
      <c r="BP80" s="90"/>
      <c r="BQ80" s="90"/>
      <c r="BR80" s="90"/>
      <c r="BS80" s="90"/>
      <c r="BT80" s="90"/>
      <c r="BU80" s="90"/>
      <c r="BV80" s="90"/>
      <c r="BW80" s="90"/>
      <c r="BX80" s="90"/>
      <c r="BY80" s="90"/>
      <c r="BZ80" s="91"/>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89"/>
      <c r="BM81" s="90"/>
      <c r="BN81" s="90"/>
      <c r="BO81" s="90"/>
      <c r="BP81" s="90"/>
      <c r="BQ81" s="90"/>
      <c r="BR81" s="90"/>
      <c r="BS81" s="90"/>
      <c r="BT81" s="90"/>
      <c r="BU81" s="90"/>
      <c r="BV81" s="90"/>
      <c r="BW81" s="90"/>
      <c r="BX81" s="90"/>
      <c r="BY81" s="90"/>
      <c r="BZ81" s="91"/>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92"/>
      <c r="BM82" s="93"/>
      <c r="BN82" s="93"/>
      <c r="BO82" s="93"/>
      <c r="BP82" s="93"/>
      <c r="BQ82" s="93"/>
      <c r="BR82" s="93"/>
      <c r="BS82" s="93"/>
      <c r="BT82" s="93"/>
      <c r="BU82" s="93"/>
      <c r="BV82" s="93"/>
      <c r="BW82" s="93"/>
      <c r="BX82" s="93"/>
      <c r="BY82" s="93"/>
      <c r="BZ82" s="94"/>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ehTXnAyW1Iv5owP4cambaLkH/plNUrMEPdXK54Nyen434hqHs7cLHDCTdJqeMRl5v3ushV25AlhjS6ON7CSANQ==" saltValue="+SnKaCX4h3Y80jx84qNxRw=="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15">
      <c r="A4" s="29" t="s">
        <v>53</v>
      </c>
      <c r="B4" s="31"/>
      <c r="C4" s="31"/>
      <c r="D4" s="31"/>
      <c r="E4" s="31"/>
      <c r="F4" s="31"/>
      <c r="G4" s="31"/>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24015</v>
      </c>
      <c r="D6" s="34">
        <f t="shared" si="3"/>
        <v>46</v>
      </c>
      <c r="E6" s="34">
        <f t="shared" si="3"/>
        <v>1</v>
      </c>
      <c r="F6" s="34">
        <f t="shared" si="3"/>
        <v>0</v>
      </c>
      <c r="G6" s="34">
        <f t="shared" si="3"/>
        <v>1</v>
      </c>
      <c r="H6" s="34" t="str">
        <f t="shared" si="3"/>
        <v>青森県　野辺地町</v>
      </c>
      <c r="I6" s="34" t="str">
        <f t="shared" si="3"/>
        <v>法適用</v>
      </c>
      <c r="J6" s="34" t="str">
        <f t="shared" si="3"/>
        <v>水道事業</v>
      </c>
      <c r="K6" s="34" t="str">
        <f t="shared" si="3"/>
        <v>末端給水事業</v>
      </c>
      <c r="L6" s="34" t="str">
        <f t="shared" si="3"/>
        <v>A7</v>
      </c>
      <c r="M6" s="34" t="str">
        <f t="shared" si="3"/>
        <v>非設置</v>
      </c>
      <c r="N6" s="35" t="str">
        <f t="shared" si="3"/>
        <v>-</v>
      </c>
      <c r="O6" s="35">
        <f t="shared" si="3"/>
        <v>53.71</v>
      </c>
      <c r="P6" s="35">
        <f t="shared" si="3"/>
        <v>99.48</v>
      </c>
      <c r="Q6" s="35">
        <f t="shared" si="3"/>
        <v>3080</v>
      </c>
      <c r="R6" s="35">
        <f t="shared" si="3"/>
        <v>13094</v>
      </c>
      <c r="S6" s="35">
        <f t="shared" si="3"/>
        <v>81.680000000000007</v>
      </c>
      <c r="T6" s="35">
        <f t="shared" si="3"/>
        <v>160.31</v>
      </c>
      <c r="U6" s="35">
        <f t="shared" si="3"/>
        <v>12888</v>
      </c>
      <c r="V6" s="35">
        <f t="shared" si="3"/>
        <v>24.16</v>
      </c>
      <c r="W6" s="35">
        <f t="shared" si="3"/>
        <v>533.44000000000005</v>
      </c>
      <c r="X6" s="36">
        <f>IF(X7="",NA(),X7)</f>
        <v>114.03</v>
      </c>
      <c r="Y6" s="36">
        <f t="shared" ref="Y6:AG6" si="4">IF(Y7="",NA(),Y7)</f>
        <v>117.34</v>
      </c>
      <c r="Z6" s="36">
        <f t="shared" si="4"/>
        <v>116.81</v>
      </c>
      <c r="AA6" s="36">
        <f t="shared" si="4"/>
        <v>111.47</v>
      </c>
      <c r="AB6" s="36">
        <f t="shared" si="4"/>
        <v>113.88</v>
      </c>
      <c r="AC6" s="36">
        <f t="shared" si="4"/>
        <v>111.06</v>
      </c>
      <c r="AD6" s="36">
        <f t="shared" si="4"/>
        <v>111.34</v>
      </c>
      <c r="AE6" s="36">
        <f t="shared" si="4"/>
        <v>110.02</v>
      </c>
      <c r="AF6" s="36">
        <f t="shared" si="4"/>
        <v>108.76</v>
      </c>
      <c r="AG6" s="36">
        <f t="shared" si="4"/>
        <v>108.46</v>
      </c>
      <c r="AH6" s="35" t="str">
        <f>IF(AH7="","",IF(AH7="-","【-】","【"&amp;SUBSTITUTE(TEXT(AH7,"#,##0.00"),"-","△")&amp;"】"))</f>
        <v>【112.01】</v>
      </c>
      <c r="AI6" s="35">
        <f>IF(AI7="",NA(),AI7)</f>
        <v>0</v>
      </c>
      <c r="AJ6" s="35">
        <f t="shared" ref="AJ6:AR6" si="5">IF(AJ7="",NA(),AJ7)</f>
        <v>0</v>
      </c>
      <c r="AK6" s="35">
        <f t="shared" si="5"/>
        <v>0</v>
      </c>
      <c r="AL6" s="35">
        <f t="shared" si="5"/>
        <v>0</v>
      </c>
      <c r="AM6" s="35">
        <f t="shared" si="5"/>
        <v>0</v>
      </c>
      <c r="AN6" s="36">
        <f t="shared" si="5"/>
        <v>9.35</v>
      </c>
      <c r="AO6" s="36">
        <f t="shared" si="5"/>
        <v>10.130000000000001</v>
      </c>
      <c r="AP6" s="36">
        <f t="shared" si="5"/>
        <v>7.31</v>
      </c>
      <c r="AQ6" s="36">
        <f t="shared" si="5"/>
        <v>7.48</v>
      </c>
      <c r="AR6" s="36">
        <f t="shared" si="5"/>
        <v>11.94</v>
      </c>
      <c r="AS6" s="35" t="str">
        <f>IF(AS7="","",IF(AS7="-","【-】","【"&amp;SUBSTITUTE(TEXT(AS7,"#,##0.00"),"-","△")&amp;"】"))</f>
        <v>【1.08】</v>
      </c>
      <c r="AT6" s="36">
        <f>IF(AT7="",NA(),AT7)</f>
        <v>3701.02</v>
      </c>
      <c r="AU6" s="36">
        <f t="shared" ref="AU6:BC6" si="6">IF(AU7="",NA(),AU7)</f>
        <v>231.62</v>
      </c>
      <c r="AV6" s="36">
        <f t="shared" si="6"/>
        <v>252.44</v>
      </c>
      <c r="AW6" s="36">
        <f t="shared" si="6"/>
        <v>256.83</v>
      </c>
      <c r="AX6" s="36">
        <f t="shared" si="6"/>
        <v>260.16000000000003</v>
      </c>
      <c r="AY6" s="36">
        <f t="shared" si="6"/>
        <v>398.29</v>
      </c>
      <c r="AZ6" s="36">
        <f t="shared" si="6"/>
        <v>388.67</v>
      </c>
      <c r="BA6" s="36">
        <f t="shared" si="6"/>
        <v>355.27</v>
      </c>
      <c r="BB6" s="36">
        <f t="shared" si="6"/>
        <v>359.7</v>
      </c>
      <c r="BC6" s="36">
        <f t="shared" si="6"/>
        <v>362.93</v>
      </c>
      <c r="BD6" s="35" t="str">
        <f>IF(BD7="","",IF(BD7="-","【-】","【"&amp;SUBSTITUTE(TEXT(BD7,"#,##0.00"),"-","△")&amp;"】"))</f>
        <v>【264.97】</v>
      </c>
      <c r="BE6" s="36">
        <f>IF(BE7="",NA(),BE7)</f>
        <v>537.97</v>
      </c>
      <c r="BF6" s="36">
        <f t="shared" ref="BF6:BN6" si="7">IF(BF7="",NA(),BF7)</f>
        <v>526.51</v>
      </c>
      <c r="BG6" s="36">
        <f t="shared" si="7"/>
        <v>516.20000000000005</v>
      </c>
      <c r="BH6" s="36">
        <f t="shared" si="7"/>
        <v>495.27</v>
      </c>
      <c r="BI6" s="36">
        <f t="shared" si="7"/>
        <v>452.68</v>
      </c>
      <c r="BJ6" s="36">
        <f t="shared" si="7"/>
        <v>431</v>
      </c>
      <c r="BK6" s="36">
        <f t="shared" si="7"/>
        <v>422.5</v>
      </c>
      <c r="BL6" s="36">
        <f t="shared" si="7"/>
        <v>458.27</v>
      </c>
      <c r="BM6" s="36">
        <f t="shared" si="7"/>
        <v>447.01</v>
      </c>
      <c r="BN6" s="36">
        <f t="shared" si="7"/>
        <v>439.05</v>
      </c>
      <c r="BO6" s="35" t="str">
        <f>IF(BO7="","",IF(BO7="-","【-】","【"&amp;SUBSTITUTE(TEXT(BO7,"#,##0.00"),"-","△")&amp;"】"))</f>
        <v>【266.61】</v>
      </c>
      <c r="BP6" s="36">
        <f>IF(BP7="",NA(),BP7)</f>
        <v>113.34</v>
      </c>
      <c r="BQ6" s="36">
        <f t="shared" ref="BQ6:BY6" si="8">IF(BQ7="",NA(),BQ7)</f>
        <v>116.53</v>
      </c>
      <c r="BR6" s="36">
        <f t="shared" si="8"/>
        <v>115.72</v>
      </c>
      <c r="BS6" s="36">
        <f t="shared" si="8"/>
        <v>110.67</v>
      </c>
      <c r="BT6" s="36">
        <f t="shared" si="8"/>
        <v>113.08</v>
      </c>
      <c r="BU6" s="36">
        <f t="shared" si="8"/>
        <v>100.82</v>
      </c>
      <c r="BV6" s="36">
        <f t="shared" si="8"/>
        <v>101.64</v>
      </c>
      <c r="BW6" s="36">
        <f t="shared" si="8"/>
        <v>96.77</v>
      </c>
      <c r="BX6" s="36">
        <f t="shared" si="8"/>
        <v>95.81</v>
      </c>
      <c r="BY6" s="36">
        <f t="shared" si="8"/>
        <v>95.26</v>
      </c>
      <c r="BZ6" s="35" t="str">
        <f>IF(BZ7="","",IF(BZ7="-","【-】","【"&amp;SUBSTITUTE(TEXT(BZ7,"#,##0.00"),"-","△")&amp;"】"))</f>
        <v>【103.24】</v>
      </c>
      <c r="CA6" s="36">
        <f>IF(CA7="",NA(),CA7)</f>
        <v>149.52000000000001</v>
      </c>
      <c r="CB6" s="36">
        <f t="shared" ref="CB6:CJ6" si="9">IF(CB7="",NA(),CB7)</f>
        <v>144.76</v>
      </c>
      <c r="CC6" s="36">
        <f t="shared" si="9"/>
        <v>145.87</v>
      </c>
      <c r="CD6" s="36">
        <f t="shared" si="9"/>
        <v>153.57</v>
      </c>
      <c r="CE6" s="36">
        <f t="shared" si="9"/>
        <v>150.9</v>
      </c>
      <c r="CF6" s="36">
        <f t="shared" si="9"/>
        <v>179.55</v>
      </c>
      <c r="CG6" s="36">
        <f t="shared" si="9"/>
        <v>179.16</v>
      </c>
      <c r="CH6" s="36">
        <f t="shared" si="9"/>
        <v>187.18</v>
      </c>
      <c r="CI6" s="36">
        <f t="shared" si="9"/>
        <v>189.58</v>
      </c>
      <c r="CJ6" s="36">
        <f t="shared" si="9"/>
        <v>192.82</v>
      </c>
      <c r="CK6" s="35" t="str">
        <f>IF(CK7="","",IF(CK7="-","【-】","【"&amp;SUBSTITUTE(TEXT(CK7,"#,##0.00"),"-","△")&amp;"】"))</f>
        <v>【168.38】</v>
      </c>
      <c r="CL6" s="36">
        <f>IF(CL7="",NA(),CL7)</f>
        <v>45.87</v>
      </c>
      <c r="CM6" s="36">
        <f t="shared" ref="CM6:CU6" si="10">IF(CM7="",NA(),CM7)</f>
        <v>45.85</v>
      </c>
      <c r="CN6" s="36">
        <f t="shared" si="10"/>
        <v>45.87</v>
      </c>
      <c r="CO6" s="36">
        <f t="shared" si="10"/>
        <v>47.85</v>
      </c>
      <c r="CP6" s="36">
        <f t="shared" si="10"/>
        <v>42.2</v>
      </c>
      <c r="CQ6" s="36">
        <f t="shared" si="10"/>
        <v>53.52</v>
      </c>
      <c r="CR6" s="36">
        <f t="shared" si="10"/>
        <v>54.24</v>
      </c>
      <c r="CS6" s="36">
        <f t="shared" si="10"/>
        <v>55.88</v>
      </c>
      <c r="CT6" s="36">
        <f t="shared" si="10"/>
        <v>55.22</v>
      </c>
      <c r="CU6" s="36">
        <f t="shared" si="10"/>
        <v>54.05</v>
      </c>
      <c r="CV6" s="35" t="str">
        <f>IF(CV7="","",IF(CV7="-","【-】","【"&amp;SUBSTITUTE(TEXT(CV7,"#,##0.00"),"-","△")&amp;"】"))</f>
        <v>【60.00】</v>
      </c>
      <c r="CW6" s="36">
        <f>IF(CW7="",NA(),CW7)</f>
        <v>72.709999999999994</v>
      </c>
      <c r="CX6" s="36">
        <f t="shared" ref="CX6:DF6" si="11">IF(CX7="",NA(),CX7)</f>
        <v>71.709999999999994</v>
      </c>
      <c r="CY6" s="36">
        <f t="shared" si="11"/>
        <v>70.62</v>
      </c>
      <c r="CZ6" s="36">
        <f t="shared" si="11"/>
        <v>67.39</v>
      </c>
      <c r="DA6" s="36">
        <f t="shared" si="11"/>
        <v>77.81</v>
      </c>
      <c r="DB6" s="36">
        <f t="shared" si="11"/>
        <v>81.459999999999994</v>
      </c>
      <c r="DC6" s="36">
        <f t="shared" si="11"/>
        <v>81.680000000000007</v>
      </c>
      <c r="DD6" s="36">
        <f t="shared" si="11"/>
        <v>80.989999999999995</v>
      </c>
      <c r="DE6" s="36">
        <f t="shared" si="11"/>
        <v>80.930000000000007</v>
      </c>
      <c r="DF6" s="36">
        <f t="shared" si="11"/>
        <v>80.510000000000005</v>
      </c>
      <c r="DG6" s="35" t="str">
        <f>IF(DG7="","",IF(DG7="-","【-】","【"&amp;SUBSTITUTE(TEXT(DG7,"#,##0.00"),"-","△")&amp;"】"))</f>
        <v>【89.80】</v>
      </c>
      <c r="DH6" s="36">
        <f>IF(DH7="",NA(),DH7)</f>
        <v>53.28</v>
      </c>
      <c r="DI6" s="36">
        <f t="shared" ref="DI6:DQ6" si="12">IF(DI7="",NA(),DI7)</f>
        <v>54.68</v>
      </c>
      <c r="DJ6" s="36">
        <f t="shared" si="12"/>
        <v>56.1</v>
      </c>
      <c r="DK6" s="36">
        <f t="shared" si="12"/>
        <v>57.4</v>
      </c>
      <c r="DL6" s="36">
        <f t="shared" si="12"/>
        <v>59.01</v>
      </c>
      <c r="DM6" s="36">
        <f t="shared" si="12"/>
        <v>47.7</v>
      </c>
      <c r="DN6" s="36">
        <f t="shared" si="12"/>
        <v>48.14</v>
      </c>
      <c r="DO6" s="36">
        <f t="shared" si="12"/>
        <v>46.61</v>
      </c>
      <c r="DP6" s="36">
        <f t="shared" si="12"/>
        <v>47.97</v>
      </c>
      <c r="DQ6" s="36">
        <f t="shared" si="12"/>
        <v>49.12</v>
      </c>
      <c r="DR6" s="35" t="str">
        <f>IF(DR7="","",IF(DR7="-","【-】","【"&amp;SUBSTITUTE(TEXT(DR7,"#,##0.00"),"-","△")&amp;"】"))</f>
        <v>【49.59】</v>
      </c>
      <c r="DS6" s="35">
        <f>IF(DS7="",NA(),DS7)</f>
        <v>0</v>
      </c>
      <c r="DT6" s="35">
        <f t="shared" ref="DT6:EB6" si="13">IF(DT7="",NA(),DT7)</f>
        <v>0</v>
      </c>
      <c r="DU6" s="36">
        <f t="shared" si="13"/>
        <v>10.050000000000001</v>
      </c>
      <c r="DV6" s="36">
        <f t="shared" si="13"/>
        <v>14.52</v>
      </c>
      <c r="DW6" s="36">
        <f t="shared" si="13"/>
        <v>22.32</v>
      </c>
      <c r="DX6" s="36">
        <f t="shared" si="13"/>
        <v>7.26</v>
      </c>
      <c r="DY6" s="36">
        <f t="shared" si="13"/>
        <v>11.13</v>
      </c>
      <c r="DZ6" s="36">
        <f t="shared" si="13"/>
        <v>10.84</v>
      </c>
      <c r="EA6" s="36">
        <f t="shared" si="13"/>
        <v>15.33</v>
      </c>
      <c r="EB6" s="36">
        <f t="shared" si="13"/>
        <v>16.760000000000002</v>
      </c>
      <c r="EC6" s="35" t="str">
        <f>IF(EC7="","",IF(EC7="-","【-】","【"&amp;SUBSTITUTE(TEXT(EC7,"#,##0.00"),"-","△")&amp;"】"))</f>
        <v>【19.44】</v>
      </c>
      <c r="ED6" s="35">
        <f>IF(ED7="",NA(),ED7)</f>
        <v>0</v>
      </c>
      <c r="EE6" s="35">
        <f t="shared" ref="EE6:EM6" si="14">IF(EE7="",NA(),EE7)</f>
        <v>0</v>
      </c>
      <c r="EF6" s="35">
        <f t="shared" si="14"/>
        <v>0</v>
      </c>
      <c r="EG6" s="35">
        <f t="shared" si="14"/>
        <v>0</v>
      </c>
      <c r="EH6" s="35">
        <f t="shared" si="14"/>
        <v>0</v>
      </c>
      <c r="EI6" s="36">
        <f t="shared" si="14"/>
        <v>1.65</v>
      </c>
      <c r="EJ6" s="36">
        <f t="shared" si="14"/>
        <v>0.47</v>
      </c>
      <c r="EK6" s="36">
        <f t="shared" si="14"/>
        <v>0.39</v>
      </c>
      <c r="EL6" s="36">
        <f t="shared" si="14"/>
        <v>0.43</v>
      </c>
      <c r="EM6" s="36">
        <f t="shared" si="14"/>
        <v>0.42</v>
      </c>
      <c r="EN6" s="35" t="str">
        <f>IF(EN7="","",IF(EN7="-","【-】","【"&amp;SUBSTITUTE(TEXT(EN7,"#,##0.00"),"-","△")&amp;"】"))</f>
        <v>【0.68】</v>
      </c>
    </row>
    <row r="7" spans="1:144" s="37" customFormat="1" x14ac:dyDescent="0.15">
      <c r="A7" s="29"/>
      <c r="B7" s="38">
        <v>2019</v>
      </c>
      <c r="C7" s="38">
        <v>24015</v>
      </c>
      <c r="D7" s="38">
        <v>46</v>
      </c>
      <c r="E7" s="38">
        <v>1</v>
      </c>
      <c r="F7" s="38">
        <v>0</v>
      </c>
      <c r="G7" s="38">
        <v>1</v>
      </c>
      <c r="H7" s="38" t="s">
        <v>93</v>
      </c>
      <c r="I7" s="38" t="s">
        <v>94</v>
      </c>
      <c r="J7" s="38" t="s">
        <v>95</v>
      </c>
      <c r="K7" s="38" t="s">
        <v>96</v>
      </c>
      <c r="L7" s="38" t="s">
        <v>97</v>
      </c>
      <c r="M7" s="38" t="s">
        <v>98</v>
      </c>
      <c r="N7" s="39" t="s">
        <v>99</v>
      </c>
      <c r="O7" s="39">
        <v>53.71</v>
      </c>
      <c r="P7" s="39">
        <v>99.48</v>
      </c>
      <c r="Q7" s="39">
        <v>3080</v>
      </c>
      <c r="R7" s="39">
        <v>13094</v>
      </c>
      <c r="S7" s="39">
        <v>81.680000000000007</v>
      </c>
      <c r="T7" s="39">
        <v>160.31</v>
      </c>
      <c r="U7" s="39">
        <v>12888</v>
      </c>
      <c r="V7" s="39">
        <v>24.16</v>
      </c>
      <c r="W7" s="39">
        <v>533.44000000000005</v>
      </c>
      <c r="X7" s="39">
        <v>114.03</v>
      </c>
      <c r="Y7" s="39">
        <v>117.34</v>
      </c>
      <c r="Z7" s="39">
        <v>116.81</v>
      </c>
      <c r="AA7" s="39">
        <v>111.47</v>
      </c>
      <c r="AB7" s="39">
        <v>113.88</v>
      </c>
      <c r="AC7" s="39">
        <v>111.06</v>
      </c>
      <c r="AD7" s="39">
        <v>111.34</v>
      </c>
      <c r="AE7" s="39">
        <v>110.02</v>
      </c>
      <c r="AF7" s="39">
        <v>108.76</v>
      </c>
      <c r="AG7" s="39">
        <v>108.46</v>
      </c>
      <c r="AH7" s="39">
        <v>112.01</v>
      </c>
      <c r="AI7" s="39">
        <v>0</v>
      </c>
      <c r="AJ7" s="39">
        <v>0</v>
      </c>
      <c r="AK7" s="39">
        <v>0</v>
      </c>
      <c r="AL7" s="39">
        <v>0</v>
      </c>
      <c r="AM7" s="39">
        <v>0</v>
      </c>
      <c r="AN7" s="39">
        <v>9.35</v>
      </c>
      <c r="AO7" s="39">
        <v>10.130000000000001</v>
      </c>
      <c r="AP7" s="39">
        <v>7.31</v>
      </c>
      <c r="AQ7" s="39">
        <v>7.48</v>
      </c>
      <c r="AR7" s="39">
        <v>11.94</v>
      </c>
      <c r="AS7" s="39">
        <v>1.08</v>
      </c>
      <c r="AT7" s="39">
        <v>3701.02</v>
      </c>
      <c r="AU7" s="39">
        <v>231.62</v>
      </c>
      <c r="AV7" s="39">
        <v>252.44</v>
      </c>
      <c r="AW7" s="39">
        <v>256.83</v>
      </c>
      <c r="AX7" s="39">
        <v>260.16000000000003</v>
      </c>
      <c r="AY7" s="39">
        <v>398.29</v>
      </c>
      <c r="AZ7" s="39">
        <v>388.67</v>
      </c>
      <c r="BA7" s="39">
        <v>355.27</v>
      </c>
      <c r="BB7" s="39">
        <v>359.7</v>
      </c>
      <c r="BC7" s="39">
        <v>362.93</v>
      </c>
      <c r="BD7" s="39">
        <v>264.97000000000003</v>
      </c>
      <c r="BE7" s="39">
        <v>537.97</v>
      </c>
      <c r="BF7" s="39">
        <v>526.51</v>
      </c>
      <c r="BG7" s="39">
        <v>516.20000000000005</v>
      </c>
      <c r="BH7" s="39">
        <v>495.27</v>
      </c>
      <c r="BI7" s="39">
        <v>452.68</v>
      </c>
      <c r="BJ7" s="39">
        <v>431</v>
      </c>
      <c r="BK7" s="39">
        <v>422.5</v>
      </c>
      <c r="BL7" s="39">
        <v>458.27</v>
      </c>
      <c r="BM7" s="39">
        <v>447.01</v>
      </c>
      <c r="BN7" s="39">
        <v>439.05</v>
      </c>
      <c r="BO7" s="39">
        <v>266.61</v>
      </c>
      <c r="BP7" s="39">
        <v>113.34</v>
      </c>
      <c r="BQ7" s="39">
        <v>116.53</v>
      </c>
      <c r="BR7" s="39">
        <v>115.72</v>
      </c>
      <c r="BS7" s="39">
        <v>110.67</v>
      </c>
      <c r="BT7" s="39">
        <v>113.08</v>
      </c>
      <c r="BU7" s="39">
        <v>100.82</v>
      </c>
      <c r="BV7" s="39">
        <v>101.64</v>
      </c>
      <c r="BW7" s="39">
        <v>96.77</v>
      </c>
      <c r="BX7" s="39">
        <v>95.81</v>
      </c>
      <c r="BY7" s="39">
        <v>95.26</v>
      </c>
      <c r="BZ7" s="39">
        <v>103.24</v>
      </c>
      <c r="CA7" s="39">
        <v>149.52000000000001</v>
      </c>
      <c r="CB7" s="39">
        <v>144.76</v>
      </c>
      <c r="CC7" s="39">
        <v>145.87</v>
      </c>
      <c r="CD7" s="39">
        <v>153.57</v>
      </c>
      <c r="CE7" s="39">
        <v>150.9</v>
      </c>
      <c r="CF7" s="39">
        <v>179.55</v>
      </c>
      <c r="CG7" s="39">
        <v>179.16</v>
      </c>
      <c r="CH7" s="39">
        <v>187.18</v>
      </c>
      <c r="CI7" s="39">
        <v>189.58</v>
      </c>
      <c r="CJ7" s="39">
        <v>192.82</v>
      </c>
      <c r="CK7" s="39">
        <v>168.38</v>
      </c>
      <c r="CL7" s="39">
        <v>45.87</v>
      </c>
      <c r="CM7" s="39">
        <v>45.85</v>
      </c>
      <c r="CN7" s="39">
        <v>45.87</v>
      </c>
      <c r="CO7" s="39">
        <v>47.85</v>
      </c>
      <c r="CP7" s="39">
        <v>42.2</v>
      </c>
      <c r="CQ7" s="39">
        <v>53.52</v>
      </c>
      <c r="CR7" s="39">
        <v>54.24</v>
      </c>
      <c r="CS7" s="39">
        <v>55.88</v>
      </c>
      <c r="CT7" s="39">
        <v>55.22</v>
      </c>
      <c r="CU7" s="39">
        <v>54.05</v>
      </c>
      <c r="CV7" s="39">
        <v>60</v>
      </c>
      <c r="CW7" s="39">
        <v>72.709999999999994</v>
      </c>
      <c r="CX7" s="39">
        <v>71.709999999999994</v>
      </c>
      <c r="CY7" s="39">
        <v>70.62</v>
      </c>
      <c r="CZ7" s="39">
        <v>67.39</v>
      </c>
      <c r="DA7" s="39">
        <v>77.81</v>
      </c>
      <c r="DB7" s="39">
        <v>81.459999999999994</v>
      </c>
      <c r="DC7" s="39">
        <v>81.680000000000007</v>
      </c>
      <c r="DD7" s="39">
        <v>80.989999999999995</v>
      </c>
      <c r="DE7" s="39">
        <v>80.930000000000007</v>
      </c>
      <c r="DF7" s="39">
        <v>80.510000000000005</v>
      </c>
      <c r="DG7" s="39">
        <v>89.8</v>
      </c>
      <c r="DH7" s="39">
        <v>53.28</v>
      </c>
      <c r="DI7" s="39">
        <v>54.68</v>
      </c>
      <c r="DJ7" s="39">
        <v>56.1</v>
      </c>
      <c r="DK7" s="39">
        <v>57.4</v>
      </c>
      <c r="DL7" s="39">
        <v>59.01</v>
      </c>
      <c r="DM7" s="39">
        <v>47.7</v>
      </c>
      <c r="DN7" s="39">
        <v>48.14</v>
      </c>
      <c r="DO7" s="39">
        <v>46.61</v>
      </c>
      <c r="DP7" s="39">
        <v>47.97</v>
      </c>
      <c r="DQ7" s="39">
        <v>49.12</v>
      </c>
      <c r="DR7" s="39">
        <v>49.59</v>
      </c>
      <c r="DS7" s="39">
        <v>0</v>
      </c>
      <c r="DT7" s="39">
        <v>0</v>
      </c>
      <c r="DU7" s="39">
        <v>10.050000000000001</v>
      </c>
      <c r="DV7" s="39">
        <v>14.52</v>
      </c>
      <c r="DW7" s="39">
        <v>22.32</v>
      </c>
      <c r="DX7" s="39">
        <v>7.26</v>
      </c>
      <c r="DY7" s="39">
        <v>11.13</v>
      </c>
      <c r="DZ7" s="39">
        <v>10.84</v>
      </c>
      <c r="EA7" s="39">
        <v>15.33</v>
      </c>
      <c r="EB7" s="39">
        <v>16.760000000000002</v>
      </c>
      <c r="EC7" s="39">
        <v>19.440000000000001</v>
      </c>
      <c r="ED7" s="39">
        <v>0</v>
      </c>
      <c r="EE7" s="39">
        <v>0</v>
      </c>
      <c r="EF7" s="39">
        <v>0</v>
      </c>
      <c r="EG7" s="39">
        <v>0</v>
      </c>
      <c r="EH7" s="39">
        <v>0</v>
      </c>
      <c r="EI7" s="39">
        <v>1.65</v>
      </c>
      <c r="EJ7" s="39">
        <v>0.47</v>
      </c>
      <c r="EK7" s="39">
        <v>0.39</v>
      </c>
      <c r="EL7" s="39">
        <v>0.43</v>
      </c>
      <c r="EM7" s="39">
        <v>0.42</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108</v>
      </c>
      <c r="D13" t="s">
        <v>107</v>
      </c>
      <c r="E13" t="s">
        <v>107</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四戸　俊彰</cp:lastModifiedBy>
  <cp:lastPrinted>2021-01-19T01:45:44Z</cp:lastPrinted>
  <dcterms:created xsi:type="dcterms:W3CDTF">2020-12-04T02:02:41Z</dcterms:created>
  <dcterms:modified xsi:type="dcterms:W3CDTF">2021-01-19T01:46:18Z</dcterms:modified>
  <cp:category/>
</cp:coreProperties>
</file>