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名称を変更\"/>
    </mc:Choice>
  </mc:AlternateContent>
  <bookViews>
    <workbookView xWindow="0" yWindow="0" windowWidth="19065" windowHeight="11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W34" i="10" l="1"/>
  <c r="BW35" i="10" s="1"/>
  <c r="BW36" i="10" s="1"/>
  <c r="BW37" i="10" s="1"/>
  <c r="BW38" i="10" s="1"/>
  <c r="BW39" i="10" s="1"/>
  <c r="BW40" i="10" s="1"/>
  <c r="BW41" i="10" s="1"/>
  <c r="BW42" i="10" s="1"/>
  <c r="CO34" i="10" s="1"/>
  <c r="CO35" i="10" s="1"/>
</calcChain>
</file>

<file path=xl/sharedStrings.xml><?xml version="1.0" encoding="utf-8"?>
<sst xmlns="http://schemas.openxmlformats.org/spreadsheetml/2006/main" count="1090" uniqueCount="595">
  <si>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</si>
  <si>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</si>
  <si>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</si>
  <si>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</si>
  <si>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</si>
  <si>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</si>
  <si>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</si>
  <si>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</si>
  <si>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</si>
  <si>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</si>
  <si>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</si>
  <si>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</si>
  <si>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</si>
  <si>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</si>
  <si>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</si>
  <si>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</si>
  <si>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</si>
  <si>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</si>
  <si>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</si>
  <si>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</si>
  <si>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</si>
  <si>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</si>
  <si>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</si>
  <si>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</si>
  <si>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</si>
  <si>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</si>
  <si>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</si>
  <si>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</si>
  <si>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</si>
  <si>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</si>
  <si>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</si>
  <si>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</si>
  <si>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</si>
  <si>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</si>
  <si>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</si>
  <si>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</si>
  <si>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</si>
  <si>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</si>
  <si>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</si>
  <si>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</si>
  <si>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</si>
  <si>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</si>
  <si>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</si>
  <si>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</si>
  <si>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</si>
  <si>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</si>
  <si>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</si>
  <si>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</si>
  <si>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</si>
  <si>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</si>
  <si>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</si>
  <si>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</si>
  <si>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</si>
  <si>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</si>
  <si>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</si>
  <si>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</si>
  <si>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</si>
  <si>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</si>
  <si>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</si>
  <si>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</si>
  <si>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</si>
  <si>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</si>
  <si>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</si>
  <si>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</si>
  <si>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</si>
  <si>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</si>
  <si>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</si>
  <si>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</si>
  <si>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</si>
  <si>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</si>
  <si>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</si>
  <si>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</si>
  <si>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</si>
  <si>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</si>
  <si>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</si>
  <si>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</si>
  <si>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</si>
  <si>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</si>
  <si>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</si>
  <si>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</si>
  <si>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</si>
  <si>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</si>
  <si>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</si>
  <si>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</si>
  <si>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</si>
  <si>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</si>
  <si>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</si>
  <si>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</si>
  <si>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</si>
  <si>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</si>
  <si>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</si>
  <si>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</si>
  <si>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</si>
  <si>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</si>
  <si>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</si>
  <si>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</si>
  <si>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</si>
  <si>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</si>
  <si>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</si>
  <si>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</si>
  <si>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</si>
  <si>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</si>
  <si>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</si>
  <si>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</si>
  <si>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</si>
  <si>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</si>
  <si>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</si>
  <si>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</si>
  <si>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</si>
  <si>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</si>
  <si>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</si>
  <si>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</si>
  <si>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</si>
  <si>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</si>
  <si>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</si>
  <si>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</si>
  <si>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</si>
  <si>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</si>
  <si>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</si>
  <si>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</si>
  <si>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</si>
  <si>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</si>
  <si>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</si>
  <si>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</si>
  <si>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</si>
  <si>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</si>
  <si>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</si>
  <si>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</si>
  <si>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</si>
  <si>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</si>
  <si>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</si>
  <si>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</si>
  <si>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</si>
  <si>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</si>
  <si>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</si>
  <si>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</si>
  <si>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</si>
  <si>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</si>
  <si>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</si>
  <si>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</si>
  <si>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</si>
  <si>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</si>
  <si>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</si>
  <si>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</si>
  <si>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</si>
  <si>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</si>
  <si>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</si>
  <si>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</si>
  <si>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</si>
  <si>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</si>
  <si>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</si>
  <si>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</si>
  <si>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</si>
  <si>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</si>
  <si>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</si>
  <si>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</si>
  <si>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</si>
  <si>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</si>
  <si>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</si>
  <si>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</si>
  <si>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</si>
  <si>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</si>
  <si>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</si>
  <si>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</si>
  <si>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</si>
  <si>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</si>
  <si>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</si>
  <si>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</si>
  <si>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</si>
  <si>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</si>
  <si>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</si>
  <si>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</si>
  <si>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</si>
  <si>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</si>
  <si>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</si>
  <si>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</si>
  <si>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</si>
  <si>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</si>
  <si>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</si>
  <si>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</si>
  <si>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</si>
  <si>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</si>
  <si>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</si>
  <si>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</si>
  <si>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</si>
  <si>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</si>
  <si>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</si>
  <si>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</si>
  <si>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</si>
  <si>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</si>
  <si>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</si>
  <si>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</si>
  <si>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</si>
  <si>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</si>
  <si>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</si>
  <si>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</si>
  <si>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</si>
  <si>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</si>
  <si>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</si>
  <si>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</si>
  <si>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</si>
  <si>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</si>
  <si>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</si>
  <si>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</si>
  <si>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</si>
  <si>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</si>
  <si>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</si>
  <si>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</si>
  <si>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</si>
  <si>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</si>
  <si>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</si>
  <si>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</si>
  <si>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</si>
  <si>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</si>
  <si>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</si>
  <si>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</si>
  <si>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</si>
  <si>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</si>
  <si>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青森県野辺地町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</si>
  <si>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</si>
  <si>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</si>
  <si>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</si>
  <si>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</si>
  <si>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</si>
  <si>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</si>
  <si>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</si>
  <si>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</si>
  <si>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</si>
  <si>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</si>
  <si>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</si>
  <si>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</si>
  <si>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</si>
  <si>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</si>
  <si>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</si>
  <si>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</si>
  <si>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</si>
  <si>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</si>
  <si>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</si>
  <si>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</si>
  <si>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</si>
  <si>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</si>
  <si>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</si>
  <si>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</si>
  <si>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</si>
  <si>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</si>
  <si>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</si>
  <si>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</si>
  <si>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</si>
  <si>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</si>
  <si>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</si>
  <si>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</si>
  <si>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</si>
  <si>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</si>
  <si>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</si>
  <si>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</si>
  <si>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</si>
  <si>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</si>
  <si>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</si>
  <si>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</si>
  <si>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</si>
  <si>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</si>
  <si>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</si>
  <si>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</si>
  <si>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</si>
  <si>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</si>
  <si>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</si>
  <si>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</si>
  <si>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</si>
  <si>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</si>
  <si>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</si>
  <si>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</si>
  <si>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</si>
  <si>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</si>
  <si>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</si>
  <si>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</si>
  <si>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</si>
  <si>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</si>
  <si>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</si>
  <si>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</si>
  <si>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</si>
  <si>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</si>
  <si>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</si>
  <si>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</si>
  <si>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</si>
  <si>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</si>
  <si>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</si>
  <si>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</si>
  <si>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</si>
  <si>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</si>
  <si>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</si>
  <si>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</si>
  <si>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</si>
  <si>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</si>
  <si>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</si>
  <si>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</si>
  <si>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</si>
  <si>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</si>
  <si>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</si>
  <si>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</si>
  <si>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</si>
  <si>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</si>
  <si>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</si>
  <si>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</si>
  <si>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</si>
  <si>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</si>
  <si>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</si>
  <si>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</si>
  <si>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</si>
  <si>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</si>
  <si>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</si>
  <si>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</si>
  <si>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</si>
  <si>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</si>
  <si>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</si>
  <si>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</si>
  <si>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</si>
  <si>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</si>
  <si>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</si>
  <si>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</si>
  <si>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</si>
  <si>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</si>
  <si>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</si>
  <si>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</si>
  <si>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</si>
  <si>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</si>
  <si>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</si>
  <si>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</si>
  <si>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</si>
  <si>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</si>
  <si>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</si>
  <si>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</si>
  <si>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</si>
  <si>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</si>
  <si>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</si>
  <si>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</si>
  <si>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</si>
  <si>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</si>
  <si>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</si>
  <si>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</si>
  <si>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</si>
  <si>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</si>
  <si>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</si>
  <si>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</si>
  <si>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</si>
  <si>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</si>
  <si>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</si>
  <si>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</si>
  <si>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</si>
  <si>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</si>
  <si>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</si>
  <si>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</si>
  <si>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</si>
  <si>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</si>
  <si>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</si>
  <si>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</si>
  <si>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</si>
  <si>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</si>
  <si>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</si>
  <si>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</si>
  <si>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</si>
  <si>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</si>
  <si>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</si>
  <si>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</si>
  <si>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</si>
  <si>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</si>
  <si>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</si>
  <si>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</si>
  <si>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</si>
  <si>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青森県野辺地町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</si>
  <si>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</si>
  <si>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</si>
  <si>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</si>
  <si>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</si>
  <si>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</si>
  <si>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</si>
  <si>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</si>
  <si>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</si>
  <si>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</si>
  <si>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</si>
  <si>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</si>
  <si>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</si>
  <si>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</si>
  <si>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</si>
  <si>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</si>
  <si>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</si>
  <si>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</si>
  <si>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</si>
  <si>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</si>
  <si>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</si>
  <si>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</si>
  <si>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</si>
  <si>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</si>
  <si>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</si>
  <si>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</si>
  <si>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</si>
  <si>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</si>
  <si>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</si>
  <si>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</si>
  <si>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</si>
  <si>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</si>
  <si>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</si>
  <si>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</si>
  <si>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</si>
  <si>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後期高齢者医療特別会計</t>
    <phoneticPr fontId="5"/>
  </si>
  <si>
    <t>介護サービス事業特別会計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</si>
  <si>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</si>
  <si>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</si>
  <si>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</si>
  <si>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</si>
  <si>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</si>
  <si>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</si>
  <si>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</si>
  <si>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</si>
  <si>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</si>
  <si>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</si>
  <si>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</si>
  <si>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</si>
  <si>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</si>
  <si>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</si>
  <si>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</si>
  <si>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</si>
  <si>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</si>
  <si>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</si>
  <si>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</si>
  <si>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</si>
  <si>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</si>
  <si>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</si>
  <si>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</si>
  <si>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</si>
  <si>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</si>
  <si>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</si>
  <si>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</si>
  <si>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</si>
  <si>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</si>
  <si>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</si>
  <si>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</si>
  <si>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</si>
  <si>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</si>
  <si>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</si>
  <si>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</si>
  <si>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</si>
  <si>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</si>
  <si>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</si>
  <si>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</si>
  <si>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</si>
  <si>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</si>
  <si>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</si>
  <si>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</si>
  <si>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</si>
  <si>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</si>
  <si>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</si>
  <si>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</si>
  <si>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</si>
  <si>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</si>
  <si>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</si>
  <si>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</si>
  <si>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</si>
  <si>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</si>
  <si>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</si>
  <si>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</si>
  <si>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</si>
  <si>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</si>
  <si>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</si>
  <si>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</si>
  <si>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</si>
  <si>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</si>
  <si>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</si>
  <si>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</si>
  <si>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</si>
  <si>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</si>
  <si>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</si>
  <si>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</si>
  <si>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</si>
  <si>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</si>
  <si>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</si>
  <si>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</si>
  <si>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</si>
  <si>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</si>
  <si>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</si>
  <si>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</si>
  <si>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</si>
  <si>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</si>
  <si>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</si>
  <si>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</si>
  <si>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</si>
  <si>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</si>
  <si>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</si>
  <si>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</si>
  <si>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</si>
  <si>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</si>
  <si>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</si>
  <si>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</si>
  <si>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</si>
  <si>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</si>
  <si>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</si>
  <si>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</si>
  <si>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</si>
  <si>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</si>
  <si>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</si>
  <si>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</si>
  <si>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</si>
  <si>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</si>
  <si>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</si>
  <si>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</si>
  <si>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</si>
  <si>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</si>
  <si>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</si>
  <si>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</si>
  <si>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</si>
  <si>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</si>
  <si>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</si>
  <si>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</si>
  <si>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</si>
  <si>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</si>
  <si>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</si>
  <si>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</si>
  <si>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</si>
  <si>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</si>
  <si>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</si>
  <si>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</si>
  <si>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</si>
  <si>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</si>
  <si>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</si>
  <si>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</si>
  <si>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</si>
  <si>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</si>
  <si>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</si>
  <si>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</si>
  <si>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</si>
  <si>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</si>
  <si>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</si>
  <si>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</si>
  <si>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</si>
  <si>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</si>
  <si>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</si>
  <si>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</si>
  <si>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</si>
  <si>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</si>
  <si>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</si>
  <si>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</si>
  <si>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</si>
  <si>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</si>
  <si>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</si>
  <si>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</si>
  <si>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</si>
  <si>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</si>
  <si>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</si>
  <si>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</si>
  <si>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</si>
  <si>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</si>
  <si>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</si>
  <si>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水道事業特別会計</t>
  </si>
  <si>
    <t>一般会計</t>
  </si>
  <si>
    <t>介護保険事業特別会計</t>
  </si>
  <si>
    <t>国民健康保険事業特別会計</t>
  </si>
  <si>
    <t>介護サービス事業特別会計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</si>
  <si>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</si>
  <si>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</si>
  <si>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</si>
  <si>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</si>
  <si>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</si>
  <si>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</si>
  <si>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</si>
  <si>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</si>
  <si>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</si>
  <si>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</si>
  <si>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15" eb="17">
      <t>コウキ</t>
    </rPh>
    <rPh sb="17" eb="20">
      <t>コウレイシャ</t>
    </rPh>
    <rPh sb="20" eb="22">
      <t>イリョウ</t>
    </rPh>
    <rPh sb="22" eb="24">
      <t>トクベツ</t>
    </rPh>
    <rPh sb="24" eb="26">
      <t>カイケイ</t>
    </rPh>
    <phoneticPr fontId="11"/>
  </si>
  <si>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11"/>
  </si>
  <si>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11"/>
  </si>
  <si>
    <t>下北地域広域行政事務組合</t>
    <rPh sb="0" eb="2">
      <t>シモキタ</t>
    </rPh>
    <rPh sb="2" eb="4">
      <t>チイキ</t>
    </rPh>
    <rPh sb="4" eb="6">
      <t>コウイキ</t>
    </rPh>
    <rPh sb="6" eb="8">
      <t>ギョウセイ</t>
    </rPh>
    <rPh sb="8" eb="10">
      <t>ジム</t>
    </rPh>
    <rPh sb="10" eb="12">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</si>
  <si>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</si>
  <si>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</si>
  <si>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</si>
  <si>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</si>
  <si>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野辺地町土地開発公社</t>
    <rPh sb="0" eb="4">
      <t>ノヘジマチ</t>
    </rPh>
    <rPh sb="4" eb="6">
      <t>トチ</t>
    </rPh>
    <rPh sb="6" eb="8">
      <t>カイハツ</t>
    </rPh>
    <rPh sb="8" eb="10">
      <t>コウシャ</t>
    </rPh>
    <phoneticPr fontId="18"/>
  </si>
  <si>
    <t>野辺地町観光協会</t>
    <rPh sb="0" eb="4">
      <t>ノヘジマチ</t>
    </rPh>
    <rPh sb="4" eb="6">
      <t>カンコウ</t>
    </rPh>
    <rPh sb="6" eb="8">
      <t>キョウカイ</t>
    </rPh>
    <phoneticPr fontId="18"/>
  </si>
  <si>
    <t>〇</t>
    <phoneticPr fontId="2"/>
  </si>
  <si>
    <t>-</t>
    <phoneticPr fontId="2"/>
  </si>
  <si>
    <t>役場庁舎建設基金</t>
    <phoneticPr fontId="18"/>
  </si>
  <si>
    <t>公共施設整備基金</t>
    <phoneticPr fontId="18"/>
  </si>
  <si>
    <t>学校建設基金</t>
    <phoneticPr fontId="18"/>
  </si>
  <si>
    <t>みちのく丸地域活性化基金</t>
    <phoneticPr fontId="18"/>
  </si>
  <si>
    <t>ふるさとづくり基金</t>
    <phoneticPr fontId="18"/>
  </si>
  <si>
    <t>-</t>
    <phoneticPr fontId="2"/>
  </si>
  <si>
    <t>国民健康保険事業特別会計</t>
    <phoneticPr fontId="5"/>
  </si>
  <si>
    <t>-</t>
    <phoneticPr fontId="2"/>
  </si>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</sst>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0" fontId="37" fillId="0" borderId="112" xfId="14" applyFont="1" applyBorder="1" applyAlignment="1" applyProtection="1">
      <alignment horizontal="left" vertical="center" shrinkToFit="1"/>
      <protection locked="0"/>
    </xf>
    <xf numFmtId="0" fontId="37" fillId="0" borderId="113" xfId="14" applyFont="1" applyBorder="1" applyAlignment="1" applyProtection="1">
      <alignment horizontal="left" vertical="center" shrinkToFit="1"/>
      <protection locked="0"/>
    </xf>
    <xf numFmtId="0" fontId="37" fillId="0" borderId="114" xfId="14"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7" fillId="0" borderId="98" xfId="14" applyFont="1" applyBorder="1" applyAlignment="1" applyProtection="1">
      <alignment horizontal="left" vertical="center" shrinkToFit="1"/>
      <protection locked="0"/>
    </xf>
    <xf numFmtId="0" fontId="37" fillId="0" borderId="99" xfId="14" applyFont="1" applyBorder="1" applyAlignment="1" applyProtection="1">
      <alignment horizontal="left" vertical="center" shrinkToFit="1"/>
      <protection locked="0"/>
    </xf>
    <xf numFmtId="0" fontId="37"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0" fontId="37" fillId="0" borderId="112" xfId="15" applyFont="1" applyBorder="1" applyAlignment="1" applyProtection="1">
      <alignment horizontal="left" vertical="center" shrinkToFit="1"/>
      <protection locked="0"/>
    </xf>
    <xf numFmtId="0" fontId="37" fillId="0" borderId="113" xfId="15" applyFont="1" applyBorder="1" applyAlignment="1" applyProtection="1">
      <alignment horizontal="left" vertical="center" shrinkToFit="1"/>
      <protection locked="0"/>
    </xf>
    <xf numFmtId="0" fontId="37" fillId="0" borderId="114" xfId="15" applyFont="1" applyBorder="1" applyAlignment="1" applyProtection="1">
      <alignment horizontal="lef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7" fillId="0" borderId="98" xfId="15" applyFont="1" applyBorder="1" applyAlignment="1" applyProtection="1">
      <alignment horizontal="left" vertical="center" shrinkToFit="1"/>
      <protection locked="0"/>
    </xf>
    <xf numFmtId="0" fontId="37" fillId="0" borderId="99" xfId="15" applyFont="1" applyBorder="1" applyAlignment="1" applyProtection="1">
      <alignment horizontal="left" vertical="center" shrinkToFit="1"/>
      <protection locked="0"/>
    </xf>
    <xf numFmtId="0" fontId="37"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F138-44FE-AEAF-237316D93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56536</c:v>
                </c:pt>
                <c:pt idx="1">
                  <c:v>45590</c:v>
                </c:pt>
                <c:pt idx="2">
                  <c:v>33447</c:v>
                </c:pt>
                <c:pt idx="3">
                  <c:v>29310</c:v>
                </c:pt>
                <c:pt idx="4">
                  <c:v>47861</c:v>
                </c:pt>
              </c:numCache>
            </c:numRef>
          </c:val>
          <c:smooth val="0"/>
          <c:extLst>
            <c:ext xmlns:c16="http://schemas.microsoft.com/office/drawing/2014/chart" uri="{C3380CC4-5D6E-409C-BE32-E72D297353CC}">
              <c16:uniqueId val="{00000001-F138-44FE-AEAF-237316D93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1.68</c:v>
                </c:pt>
                <c:pt idx="1">
                  <c:v>3.01</c:v>
                </c:pt>
                <c:pt idx="2">
                  <c:v>1.22</c:v>
                </c:pt>
                <c:pt idx="3">
                  <c:v>0.12</c:v>
                </c:pt>
                <c:pt idx="4">
                  <c:v>3.92</c:v>
                </c:pt>
              </c:numCache>
            </c:numRef>
          </c:val>
          <c:extLst>
            <c:ext xmlns:c16="http://schemas.microsoft.com/office/drawing/2014/chart" uri="{C3380CC4-5D6E-409C-BE32-E72D297353CC}">
              <c16:uniqueId val="{00000000-8560-42E3-B4B3-C855900EF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13.48</c:v>
                </c:pt>
                <c:pt idx="1">
                  <c:v>16.13</c:v>
                </c:pt>
                <c:pt idx="2">
                  <c:v>19.170000000000002</c:v>
                </c:pt>
                <c:pt idx="3">
                  <c:v>17.8</c:v>
                </c:pt>
                <c:pt idx="4">
                  <c:v>17.579999999999998</c:v>
                </c:pt>
              </c:numCache>
            </c:numRef>
          </c:val>
          <c:extLst>
            <c:ext xmlns:c16="http://schemas.microsoft.com/office/drawing/2014/chart" uri="{C3380CC4-5D6E-409C-BE32-E72D297353CC}">
              <c16:uniqueId val="{00000001-8560-42E3-B4B3-C855900EF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4.66</c:v>
                </c:pt>
                <c:pt idx="2">
                  <c:v>1.1100000000000001</c:v>
                </c:pt>
                <c:pt idx="3">
                  <c:v>1.77</c:v>
                </c:pt>
                <c:pt idx="4">
                  <c:v>3.86</c:v>
                </c:pt>
              </c:numCache>
            </c:numRef>
          </c:val>
          <c:smooth val="0"/>
          <c:extLst>
            <c:ext xmlns:c16="http://schemas.microsoft.com/office/drawing/2014/chart" uri="{C3380CC4-5D6E-409C-BE32-E72D297353CC}">
              <c16:uniqueId val="{00000002-8560-42E3-B4B3-C855900EF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7-4F85-8245-4016600B8F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37-4F85-8245-4016600B8F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37-4F85-8245-4016600B8F5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37-4F85-8245-4016600B8F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4-0437-4F85-8245-4016600B8F5B}"/>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5-0437-4F85-8245-4016600B8F5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c:v>
                </c:pt>
                <c:pt idx="2">
                  <c:v>#N/A</c:v>
                </c:pt>
                <c:pt idx="3">
                  <c:v>2.09</c:v>
                </c:pt>
                <c:pt idx="4">
                  <c:v>#N/A</c:v>
                </c:pt>
                <c:pt idx="5">
                  <c:v>0.98</c:v>
                </c:pt>
                <c:pt idx="6">
                  <c:v>#N/A</c:v>
                </c:pt>
                <c:pt idx="7">
                  <c:v>1.56</c:v>
                </c:pt>
                <c:pt idx="8">
                  <c:v>#N/A</c:v>
                </c:pt>
                <c:pt idx="9">
                  <c:v>0.65</c:v>
                </c:pt>
              </c:numCache>
            </c:numRef>
          </c:val>
          <c:extLst>
            <c:ext xmlns:c16="http://schemas.microsoft.com/office/drawing/2014/chart" uri="{C3380CC4-5D6E-409C-BE32-E72D297353CC}">
              <c16:uniqueId val="{00000006-0437-4F85-8245-4016600B8F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1.93</c:v>
                </c:pt>
                <c:pt idx="4">
                  <c:v>#N/A</c:v>
                </c:pt>
                <c:pt idx="5">
                  <c:v>1.47</c:v>
                </c:pt>
                <c:pt idx="6">
                  <c:v>#N/A</c:v>
                </c:pt>
                <c:pt idx="7">
                  <c:v>1.64</c:v>
                </c:pt>
                <c:pt idx="8">
                  <c:v>#N/A</c:v>
                </c:pt>
                <c:pt idx="9">
                  <c:v>2.1</c:v>
                </c:pt>
              </c:numCache>
            </c:numRef>
          </c:val>
          <c:extLst>
            <c:ext xmlns:c16="http://schemas.microsoft.com/office/drawing/2014/chart" uri="{C3380CC4-5D6E-409C-BE32-E72D297353CC}">
              <c16:uniqueId val="{00000007-0437-4F85-8245-4016600B8F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1.67</c:v>
                </c:pt>
                <c:pt idx="2">
                  <c:v>#N/A</c:v>
                </c:pt>
                <c:pt idx="3">
                  <c:v>3.01</c:v>
                </c:pt>
                <c:pt idx="4">
                  <c:v>#N/A</c:v>
                </c:pt>
                <c:pt idx="5">
                  <c:v>1.21</c:v>
                </c:pt>
                <c:pt idx="6">
                  <c:v>#N/A</c:v>
                </c:pt>
                <c:pt idx="7">
                  <c:v>0.12</c:v>
                </c:pt>
                <c:pt idx="8">
                  <c:v>#N/A</c:v>
                </c:pt>
                <c:pt idx="9">
                  <c:v>3.92</c:v>
                </c:pt>
              </c:numCache>
            </c:numRef>
          </c:val>
          <c:extLst>
            <c:ext xmlns:c16="http://schemas.microsoft.com/office/drawing/2014/chart" uri="{C3380CC4-5D6E-409C-BE32-E72D297353CC}">
              <c16:uniqueId val="{00000008-0437-4F85-8245-4016600B8F5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5.19</c:v>
                </c:pt>
                <c:pt idx="2">
                  <c:v>#N/A</c:v>
                </c:pt>
                <c:pt idx="3">
                  <c:v>4.93</c:v>
                </c:pt>
                <c:pt idx="4">
                  <c:v>#N/A</c:v>
                </c:pt>
                <c:pt idx="5">
                  <c:v>5.57</c:v>
                </c:pt>
                <c:pt idx="6">
                  <c:v>#N/A</c:v>
                </c:pt>
                <c:pt idx="7">
                  <c:v>6.19</c:v>
                </c:pt>
                <c:pt idx="8">
                  <c:v>#N/A</c:v>
                </c:pt>
                <c:pt idx="9">
                  <c:v>6.41</c:v>
                </c:pt>
              </c:numCache>
            </c:numRef>
          </c:val>
          <c:extLst>
            <c:ext xmlns:c16="http://schemas.microsoft.com/office/drawing/2014/chart" uri="{C3380CC4-5D6E-409C-BE32-E72D297353CC}">
              <c16:uniqueId val="{00000009-0437-4F85-8245-4016600B8F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c:v>
                </c:pt>
                <c:pt idx="5">
                  <c:v>411</c:v>
                </c:pt>
                <c:pt idx="8">
                  <c:v>426</c:v>
                </c:pt>
                <c:pt idx="11">
                  <c:v>485</c:v>
                </c:pt>
                <c:pt idx="14">
                  <c:v>509</c:v>
                </c:pt>
              </c:numCache>
            </c:numRef>
          </c:val>
          <c:extLst>
            <c:ext xmlns:c16="http://schemas.microsoft.com/office/drawing/2014/chart" uri="{C3380CC4-5D6E-409C-BE32-E72D297353CC}">
              <c16:uniqueId val="{00000000-9CD5-4E3D-A2F8-C73D8E96C0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CD5-4E3D-A2F8-C73D8E96C0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9CD5-4E3D-A2F8-C73D8E96C0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128</c:v>
                </c:pt>
                <c:pt idx="3">
                  <c:v>123</c:v>
                </c:pt>
                <c:pt idx="6">
                  <c:v>124</c:v>
                </c:pt>
                <c:pt idx="9">
                  <c:v>130</c:v>
                </c:pt>
                <c:pt idx="12">
                  <c:v>127</c:v>
                </c:pt>
              </c:numCache>
            </c:numRef>
          </c:val>
          <c:extLst>
            <c:ext xmlns:c16="http://schemas.microsoft.com/office/drawing/2014/chart" uri="{C3380CC4-5D6E-409C-BE32-E72D297353CC}">
              <c16:uniqueId val="{00000003-9CD5-4E3D-A2F8-C73D8E96C0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c:v>
                </c:pt>
                <c:pt idx="3">
                  <c:v>4</c:v>
                </c:pt>
                <c:pt idx="6">
                  <c:v>17</c:v>
                </c:pt>
                <c:pt idx="9">
                  <c:v>19</c:v>
                </c:pt>
                <c:pt idx="12">
                  <c:v>21</c:v>
                </c:pt>
              </c:numCache>
            </c:numRef>
          </c:val>
          <c:extLst>
            <c:ext xmlns:c16="http://schemas.microsoft.com/office/drawing/2014/chart" uri="{C3380CC4-5D6E-409C-BE32-E72D297353CC}">
              <c16:uniqueId val="{00000004-9CD5-4E3D-A2F8-C73D8E96C0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D5-4E3D-A2F8-C73D8E96C0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D5-4E3D-A2F8-C73D8E96C0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427</c:v>
                </c:pt>
                <c:pt idx="3">
                  <c:v>461</c:v>
                </c:pt>
                <c:pt idx="6">
                  <c:v>477</c:v>
                </c:pt>
                <c:pt idx="9">
                  <c:v>567</c:v>
                </c:pt>
                <c:pt idx="12">
                  <c:v>592</c:v>
                </c:pt>
              </c:numCache>
            </c:numRef>
          </c:val>
          <c:extLst>
            <c:ext xmlns:c16="http://schemas.microsoft.com/office/drawing/2014/chart" uri="{C3380CC4-5D6E-409C-BE32-E72D297353CC}">
              <c16:uniqueId val="{00000007-9CD5-4E3D-A2F8-C73D8E96C0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186</c:v>
                </c:pt>
                <c:pt idx="2">
                  <c:v>#N/A</c:v>
                </c:pt>
                <c:pt idx="3">
                  <c:v>#N/A</c:v>
                </c:pt>
                <c:pt idx="4">
                  <c:v>192</c:v>
                </c:pt>
                <c:pt idx="5">
                  <c:v>#N/A</c:v>
                </c:pt>
                <c:pt idx="6">
                  <c:v>#N/A</c:v>
                </c:pt>
                <c:pt idx="7">
                  <c:v>207</c:v>
                </c:pt>
                <c:pt idx="8">
                  <c:v>#N/A</c:v>
                </c:pt>
                <c:pt idx="9">
                  <c:v>#N/A</c:v>
                </c:pt>
                <c:pt idx="10">
                  <c:v>246</c:v>
                </c:pt>
                <c:pt idx="11">
                  <c:v>#N/A</c:v>
                </c:pt>
                <c:pt idx="12">
                  <c:v>#N/A</c:v>
                </c:pt>
                <c:pt idx="13">
                  <c:v>246</c:v>
                </c:pt>
                <c:pt idx="14">
                  <c:v>#N/A</c:v>
                </c:pt>
              </c:numCache>
            </c:numRef>
          </c:val>
          <c:smooth val="0"/>
          <c:extLst>
            <c:ext xmlns:c16="http://schemas.microsoft.com/office/drawing/2014/chart" uri="{C3380CC4-5D6E-409C-BE32-E72D297353CC}">
              <c16:uniqueId val="{00000008-9CD5-4E3D-A2F8-C73D8E96C0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5163</c:v>
                </c:pt>
                <c:pt idx="5">
                  <c:v>5395</c:v>
                </c:pt>
                <c:pt idx="8">
                  <c:v>5374</c:v>
                </c:pt>
                <c:pt idx="11">
                  <c:v>5402</c:v>
                </c:pt>
                <c:pt idx="14">
                  <c:v>5433</c:v>
                </c:pt>
              </c:numCache>
            </c:numRef>
          </c:val>
          <c:extLst>
            <c:ext xmlns:c16="http://schemas.microsoft.com/office/drawing/2014/chart" uri="{C3380CC4-5D6E-409C-BE32-E72D297353CC}">
              <c16:uniqueId val="{00000000-40D0-4301-8B2F-A6FDFE19C0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40D0-4301-8B2F-A6FDFE19C0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1055</c:v>
                </c:pt>
                <c:pt idx="5">
                  <c:v>1295</c:v>
                </c:pt>
                <c:pt idx="8">
                  <c:v>1606</c:v>
                </c:pt>
                <c:pt idx="11">
                  <c:v>1452</c:v>
                </c:pt>
                <c:pt idx="14">
                  <c:v>1469</c:v>
                </c:pt>
              </c:numCache>
            </c:numRef>
          </c:val>
          <c:extLst>
            <c:ext xmlns:c16="http://schemas.microsoft.com/office/drawing/2014/chart" uri="{C3380CC4-5D6E-409C-BE32-E72D297353CC}">
              <c16:uniqueId val="{00000002-40D0-4301-8B2F-A6FDFE19C0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37</c:v>
                </c:pt>
                <c:pt idx="3">
                  <c:v>0</c:v>
                </c:pt>
                <c:pt idx="6">
                  <c:v>0</c:v>
                </c:pt>
                <c:pt idx="9">
                  <c:v>0</c:v>
                </c:pt>
                <c:pt idx="12">
                  <c:v>38</c:v>
                </c:pt>
              </c:numCache>
            </c:numRef>
          </c:val>
          <c:extLst>
            <c:ext xmlns:c16="http://schemas.microsoft.com/office/drawing/2014/chart" uri="{C3380CC4-5D6E-409C-BE32-E72D297353CC}">
              <c16:uniqueId val="{00000003-40D0-4301-8B2F-A6FDFE19C0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0-4301-8B2F-A6FDFE19C0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0-4301-8B2F-A6FDFE19C0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1464</c:v>
                </c:pt>
                <c:pt idx="3">
                  <c:v>1311</c:v>
                </c:pt>
                <c:pt idx="6">
                  <c:v>1293</c:v>
                </c:pt>
                <c:pt idx="9">
                  <c:v>1208</c:v>
                </c:pt>
                <c:pt idx="12">
                  <c:v>1087</c:v>
                </c:pt>
              </c:numCache>
            </c:numRef>
          </c:val>
          <c:extLst>
            <c:ext xmlns:c16="http://schemas.microsoft.com/office/drawing/2014/chart" uri="{C3380CC4-5D6E-409C-BE32-E72D297353CC}">
              <c16:uniqueId val="{00000006-40D0-4301-8B2F-A6FDFE19C0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895</c:v>
                </c:pt>
                <c:pt idx="3">
                  <c:v>770</c:v>
                </c:pt>
                <c:pt idx="6">
                  <c:v>657</c:v>
                </c:pt>
                <c:pt idx="9">
                  <c:v>555</c:v>
                </c:pt>
                <c:pt idx="12">
                  <c:v>454</c:v>
                </c:pt>
              </c:numCache>
            </c:numRef>
          </c:val>
          <c:extLst>
            <c:ext xmlns:c16="http://schemas.microsoft.com/office/drawing/2014/chart" uri="{C3380CC4-5D6E-409C-BE32-E72D297353CC}">
              <c16:uniqueId val="{00000007-40D0-4301-8B2F-A6FDFE19C0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393</c:v>
                </c:pt>
                <c:pt idx="3">
                  <c:v>388</c:v>
                </c:pt>
                <c:pt idx="6">
                  <c:v>371</c:v>
                </c:pt>
                <c:pt idx="9">
                  <c:v>352</c:v>
                </c:pt>
                <c:pt idx="12">
                  <c:v>331</c:v>
                </c:pt>
              </c:numCache>
            </c:numRef>
          </c:val>
          <c:extLst>
            <c:ext xmlns:c16="http://schemas.microsoft.com/office/drawing/2014/chart" uri="{C3380CC4-5D6E-409C-BE32-E72D297353CC}">
              <c16:uniqueId val="{00000008-40D0-4301-8B2F-A6FDFE19C0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107</c:v>
                </c:pt>
                <c:pt idx="3">
                  <c:v>94</c:v>
                </c:pt>
                <c:pt idx="6">
                  <c:v>81</c:v>
                </c:pt>
                <c:pt idx="9">
                  <c:v>68</c:v>
                </c:pt>
                <c:pt idx="12">
                  <c:v>55</c:v>
                </c:pt>
              </c:numCache>
            </c:numRef>
          </c:val>
          <c:extLst>
            <c:ext xmlns:c16="http://schemas.microsoft.com/office/drawing/2014/chart" uri="{C3380CC4-5D6E-409C-BE32-E72D297353CC}">
              <c16:uniqueId val="{00000009-40D0-4301-8B2F-A6FDFE19C0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5917</c:v>
                </c:pt>
                <c:pt idx="3">
                  <c:v>6244</c:v>
                </c:pt>
                <c:pt idx="6">
                  <c:v>6255</c:v>
                </c:pt>
                <c:pt idx="9">
                  <c:v>6172</c:v>
                </c:pt>
                <c:pt idx="12">
                  <c:v>6261</c:v>
                </c:pt>
              </c:numCache>
            </c:numRef>
          </c:val>
          <c:extLst>
            <c:ext xmlns:c16="http://schemas.microsoft.com/office/drawing/2014/chart" uri="{C3380CC4-5D6E-409C-BE32-E72D297353CC}">
              <c16:uniqueId val="{0000000A-40D0-4301-8B2F-A6FDFE19C0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2593</c:v>
                </c:pt>
                <c:pt idx="2">
                  <c:v>#N/A</c:v>
                </c:pt>
                <c:pt idx="3">
                  <c:v>#N/A</c:v>
                </c:pt>
                <c:pt idx="4">
                  <c:v>2118</c:v>
                </c:pt>
                <c:pt idx="5">
                  <c:v>#N/A</c:v>
                </c:pt>
                <c:pt idx="6">
                  <c:v>#N/A</c:v>
                </c:pt>
                <c:pt idx="7">
                  <c:v>1677</c:v>
                </c:pt>
                <c:pt idx="8">
                  <c:v>#N/A</c:v>
                </c:pt>
                <c:pt idx="9">
                  <c:v>#N/A</c:v>
                </c:pt>
                <c:pt idx="10">
                  <c:v>1501</c:v>
                </c:pt>
                <c:pt idx="11">
                  <c:v>#N/A</c:v>
                </c:pt>
                <c:pt idx="12">
                  <c:v>#N/A</c:v>
                </c:pt>
                <c:pt idx="13">
                  <c:v>1324</c:v>
                </c:pt>
                <c:pt idx="14">
                  <c:v>#N/A</c:v>
                </c:pt>
              </c:numCache>
            </c:numRef>
          </c:val>
          <c:smooth val="0"/>
          <c:extLst>
            <c:ext xmlns:c16="http://schemas.microsoft.com/office/drawing/2014/chart" uri="{C3380CC4-5D6E-409C-BE32-E72D297353CC}">
              <c16:uniqueId val="{0000000B-40D0-4301-8B2F-A6FDFE19C0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724</c:v>
                </c:pt>
                <c:pt idx="1">
                  <c:v>681</c:v>
                </c:pt>
                <c:pt idx="2">
                  <c:v>683</c:v>
                </c:pt>
              </c:numCache>
            </c:numRef>
          </c:val>
          <c:extLst>
            <c:ext xmlns:c16="http://schemas.microsoft.com/office/drawing/2014/chart" uri="{C3380CC4-5D6E-409C-BE32-E72D297353CC}">
              <c16:uniqueId val="{00000000-EB1F-4DBC-B8FE-89AD27D56D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c:v>
                </c:pt>
                <c:pt idx="1">
                  <c:v>54</c:v>
                </c:pt>
                <c:pt idx="2">
                  <c:v>54</c:v>
                </c:pt>
              </c:numCache>
            </c:numRef>
          </c:val>
          <c:extLst>
            <c:ext xmlns:c16="http://schemas.microsoft.com/office/drawing/2014/chart" uri="{C3380CC4-5D6E-409C-BE32-E72D297353CC}">
              <c16:uniqueId val="{00000001-EB1F-4DBC-B8FE-89AD27D56D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545</c:v>
                </c:pt>
                <c:pt idx="1">
                  <c:v>616</c:v>
                </c:pt>
                <c:pt idx="2">
                  <c:v>612</c:v>
                </c:pt>
              </c:numCache>
            </c:numRef>
          </c:val>
          <c:extLst>
            <c:ext xmlns:c16="http://schemas.microsoft.com/office/drawing/2014/chart" uri="{C3380CC4-5D6E-409C-BE32-E72D297353CC}">
              <c16:uniqueId val="{00000002-EB1F-4DBC-B8FE-89AD27D56D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実質公債費比率の分子構造は、過疎対策事業債の元金償還が始まったことにより、増加している。今後も役場庁舎建設や過疎対策事業債の償還等により、増加していくものと思われる。</a:t>
          </a:r>
        </a:p>
        <a:p>
          <a:r>
            <a:rPr kumimoji="1" lang="ja-JP" altLang="en-US" sz="1400">
              <a:latin typeface="ＭＳ ゴシック" pitchFamily="49" charset="-128"/>
              <a:ea typeface="ＭＳ ゴシック" pitchFamily="49" charset="-128"/>
            </a:rPr>
            <a:t>　算入公債費等は毎年の臨時財政対策債及び過疎対策事業債の発行等により増加している。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将来負担額は、地方債残高は増加しているものの、全体では微減となっている。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組合等連結実質赤字額負担見込額は一部事務組合が経営する病院事業において資金不足が生じたためである。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充当可能財源は微増している。基金の増が要因である。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基金を取り崩さず決算できたことにより、財政調整基金は微増となった。また、庁舎建設基金を取り崩して、設計を行ったため、基金全体では微減となった。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各事務事業を見直し、財政調整基金を取り崩すことがないよう予算編成を行っていく。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役場庁舎建設基金：役場庁舎建設費用に充てるもの。令和元年度に事業見直しをしている。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公共施設整備基金：公共施設等の整備費用に充てるもの。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みちのく丸地域活性化基金：みちのく丸の維持管理と運営及びみちのく丸を核とした地域の活性化を推進するための事業に充てるもの。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ふるさとづくり基金：寄附金を効果的に運用するための基金であり、寄附者の目的に沿う施策に充てるもの。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役場庁舎建設基金、学校建設基金：原子力立地給付金の町民・企業が受け取る分の一部を町が受けとることとし、各事業に充て、本来充てるはずの一般財源を両基金に積み立てる形とし増加した。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役場庁舎建設基金、みちのく丸地域活性化基金、ふるさとづくり基金：寄附金分を積み立てたことによる増加。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役場庁舎建設基金：役場庁舎建設は、起債以外の財源は基金で賄うこととしているため必要分を取り崩し、それ以降は起債の償還に充てることとしている。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学校建設基金：小学校耐震化事業の起債の償還に充てることとしているが、小学校の統廃合が検討されているため必要によっては積み立てていくこととなる。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それ以外の基金：それぞれの目的に沿う事業に充てるまでは積み立てていく。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年度は基金を取り崩さず、積み立てることができたので微増となっている。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予算編成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これまで税収の増等により少しずつ積み立ててきたが、平成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年度に繰上償還を実施したことにより、減債基金を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千万円余り取り崩したことから、残高は大きく減少した。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公債費の増加傾向が続いていることから、積み立てていきたい考えではあるが、計画的に積み立てを行っていけるほど財政に余力はない状態である。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昨年と同様の数値となった。人口の減少や高齢化が進み、かつ企業誘致が思うように進まないこと等から、財政基盤が弱い。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独自財源の確保に努めるため、引き続き徴収専門員の配置等、町税等の収納強化に努めていく必要がある。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類似団体の中では最下位である。当町は一部事務組合へ対する負担が極めて大きいことが主な要因である。加えて近年の公債費増が、さらに経常収支比率を増加させた。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具体的な改善策は見出すことができておらず、現状は公債費の抑制やその他経費の削減に努めることが必要である。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80010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50442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67</xdr:row>
      <xdr:rowOff>80010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6312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617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33799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人件費は、再任用職員の任用により、増加傾向にある。このまま再任用職員、新採用職員を採用し続けると、増加してくことになる。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物件費は、毎年度当初予算編成方針でシーリングを設定し、削減に努めている。しかし、各システム改修やクラウド化等を進めていかなければならない近年は増加していくことが見込まれる。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トータルで見ると類似団体平均を下回ってはいるものの、見通しは決して明るくはない。人件費の抑制やシーリングの継続に加え、施設の統廃合など抜本的な改善も検討すべきである。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9816</xdr:rowOff>
    </xdr:from>
    <xdr:to>
      <xdr:col>23</xdr:col>
      <xdr:colOff>133350</xdr:colOff>
      <xdr:row>81</xdr:row>
      <xdr:rowOff>29801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7266"/>
          <a:ext cx="8382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9816</xdr:rowOff>
    </xdr:from>
    <xdr:to>
      <xdr:col>19</xdr:col>
      <xdr:colOff>133350</xdr:colOff>
      <xdr:row>81</xdr:row>
      <xdr:rowOff>28558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97266"/>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28558</xdr:rowOff>
    </xdr:from>
    <xdr:to>
      <xdr:col>15</xdr:col>
      <xdr:colOff>82550</xdr:colOff>
      <xdr:row>81</xdr:row>
      <xdr:rowOff>28795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16008"/>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14889</xdr:rowOff>
    </xdr:from>
    <xdr:to>
      <xdr:col>11</xdr:col>
      <xdr:colOff>31750</xdr:colOff>
      <xdr:row>81</xdr:row>
      <xdr:rowOff>28795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02339"/>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150451</xdr:rowOff>
    </xdr:from>
    <xdr:to>
      <xdr:col>23</xdr:col>
      <xdr:colOff>184150</xdr:colOff>
      <xdr:row>81</xdr:row>
      <xdr:rowOff>80601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166978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130466</xdr:rowOff>
    </xdr:from>
    <xdr:to>
      <xdr:col>19</xdr:col>
      <xdr:colOff>184150</xdr:colOff>
      <xdr:row>81</xdr:row>
      <xdr:rowOff>60616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70793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1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149208</xdr:rowOff>
    </xdr:from>
    <xdr:to>
      <xdr:col>15</xdr:col>
      <xdr:colOff>133350</xdr:colOff>
      <xdr:row>81</xdr:row>
      <xdr:rowOff>79358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89535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149445</xdr:rowOff>
    </xdr:from>
    <xdr:to>
      <xdr:col>11</xdr:col>
      <xdr:colOff>82550</xdr:colOff>
      <xdr:row>81</xdr:row>
      <xdr:rowOff>79595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89772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135539</xdr:rowOff>
    </xdr:from>
    <xdr:to>
      <xdr:col>7</xdr:col>
      <xdr:colOff>31750</xdr:colOff>
      <xdr:row>81</xdr:row>
      <xdr:rowOff>65689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75866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年度以降、職員給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％の独自カットの実施等による抑制に努めてきたが、平成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年度復元した。</a:t>
          </a:r>
        </a:p>
        <a:p>
          <a:r>
            <a:rPr kumimoji="1" lang="ja-JP" altLang="en-US" sz="1300">
              <a:latin typeface="ＭＳ Ｐゴシック" panose="020B0600070205080204" pitchFamily="50" charset="-128"/>
              <a:ea typeface="ＭＳ Ｐゴシック" panose="020B0600070205080204" pitchFamily="50" charset="-128"/>
            </a:rPr>
            <a:t>　今後は昇給・昇格の運用の是正及び諸手当について検討し、給与の適正化を図っていく。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56545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152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164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年度以降、基本的に退職者不補充を継続してきたことにより、類似団体平均を下回っている。平成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年度から職員の採用を再開し、平成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年度からは退職を考慮した先取り採用を実施してきた。定員モデル数値を参考にして、計画的な職員採用に努める。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39751</xdr:rowOff>
    </xdr:from>
    <xdr:to>
      <xdr:col>81</xdr:col>
      <xdr:colOff>44450</xdr:colOff>
      <xdr:row>61</xdr:row>
      <xdr:rowOff>50851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8201"/>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19482</xdr:rowOff>
    </xdr:from>
    <xdr:to>
      <xdr:col>77</xdr:col>
      <xdr:colOff>44450</xdr:colOff>
      <xdr:row>61</xdr:row>
      <xdr:rowOff>39751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793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6452</xdr:rowOff>
    </xdr:from>
    <xdr:to>
      <xdr:col>72</xdr:col>
      <xdr:colOff>203200</xdr:colOff>
      <xdr:row>61</xdr:row>
      <xdr:rowOff>19482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49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6452</xdr:rowOff>
    </xdr:from>
    <xdr:to>
      <xdr:col>68</xdr:col>
      <xdr:colOff>152400</xdr:colOff>
      <xdr:row>61</xdr:row>
      <xdr:rowOff>15621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6490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xdr:rowOff>
    </xdr:from>
    <xdr:to>
      <xdr:col>81</xdr:col>
      <xdr:colOff>95250</xdr:colOff>
      <xdr:row>61</xdr:row>
      <xdr:rowOff>101651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16578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160401</xdr:rowOff>
    </xdr:from>
    <xdr:to>
      <xdr:col>77</xdr:col>
      <xdr:colOff>95250</xdr:colOff>
      <xdr:row>61</xdr:row>
      <xdr:rowOff>90551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100728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140132</xdr:rowOff>
    </xdr:from>
    <xdr:to>
      <xdr:col>73</xdr:col>
      <xdr:colOff>44450</xdr:colOff>
      <xdr:row>61</xdr:row>
      <xdr:rowOff>70282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80459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127102</xdr:rowOff>
    </xdr:from>
    <xdr:to>
      <xdr:col>68</xdr:col>
      <xdr:colOff>203200</xdr:colOff>
      <xdr:row>61</xdr:row>
      <xdr:rowOff>57252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67429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136271</xdr:rowOff>
    </xdr:from>
    <xdr:to>
      <xdr:col>64</xdr:col>
      <xdr:colOff>152400</xdr:colOff>
      <xdr:row>61</xdr:row>
      <xdr:rowOff>66421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実質公債費比率は類似団体を下回ってはいるものの、近年増加してきている。老朽化した施設の整備や大規模事業のために地方債を発行する必要があることから、今後さらに増加していくことが予想される。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施設の統合や廃止を検討していく必要がある。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85634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0226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77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9797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67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51361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年度に過疎地域自立促進特別措置法に基づき過疎地域となったことで過疎対策事業債を発行できるようになったが、これに伴う負担比率の増加が懸念される。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114215</xdr:rowOff>
    </xdr:from>
    <xdr:to>
      <xdr:col>81</xdr:col>
      <xdr:colOff>44450</xdr:colOff>
      <xdr:row>15</xdr:row>
      <xdr:rowOff>160062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8596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160062</xdr:rowOff>
    </xdr:from>
    <xdr:to>
      <xdr:col>77</xdr:col>
      <xdr:colOff>44450</xdr:colOff>
      <xdr:row>16</xdr:row>
      <xdr:rowOff>29633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3181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16</xdr:row>
      <xdr:rowOff>129371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72833"/>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129371</xdr:rowOff>
    </xdr:from>
    <xdr:to>
      <xdr:col>68</xdr:col>
      <xdr:colOff>152400</xdr:colOff>
      <xdr:row>17</xdr:row>
      <xdr:rowOff>97875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7257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63415</xdr:rowOff>
    </xdr:from>
    <xdr:to>
      <xdr:col>81</xdr:col>
      <xdr:colOff>95250</xdr:colOff>
      <xdr:row>15</xdr:row>
      <xdr:rowOff>165015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35492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24189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78571</xdr:rowOff>
    </xdr:from>
    <xdr:to>
      <xdr:col>68</xdr:col>
      <xdr:colOff>203200</xdr:colOff>
      <xdr:row>17</xdr:row>
      <xdr:rowOff>8721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164948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47075</xdr:rowOff>
    </xdr:from>
    <xdr:to>
      <xdr:col>64</xdr:col>
      <xdr:colOff>152400</xdr:colOff>
      <xdr:row>17</xdr:row>
      <xdr:rowOff>148675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133452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人件費は増加傾向にある。再任用者の増加も考慮し、計画的な職員採用を行い、人件費の抑制に努める必要がある。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毎年度当初予算編成方針の中でシーリングを設定するなど、全般にわたり縮減に努めているため、類似団体平均より低くなっている。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今後は、施設の計画的な修繕を行いつつ、物件費のより一層の抑制に努めていく。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障害者の増加やサービスの利用の増加等により比率が上昇した。経常収支比率に占める割合は増加が続くと見込まれる。</a:t>
          </a:r>
        </a:p>
        <a:p>
          <a:r>
            <a:rPr kumimoji="1" lang="ja-JP" altLang="en-US" sz="1300">
              <a:latin typeface="ＭＳ Ｐゴシック" panose="020B0600070205080204" pitchFamily="50" charset="-128"/>
              <a:ea typeface="ＭＳ Ｐゴシック" panose="020B0600070205080204" pitchFamily="50" charset="-128"/>
            </a:rPr>
            <a:t>  総合戦略に基づいた子どもへの医療費、子育て支援等へは今後も引き続き支出していく予定である。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その他に係る経常収支比率が類似団体平均を上回っているのは、投資及び出資金が主な原因と考えられる。北部上北広域事務組合が経営する病院事業に対する出資金の負担が大きいためである。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133531</xdr:rowOff>
    </xdr:from>
    <xdr:to>
      <xdr:col>82</xdr:col>
      <xdr:colOff>107950</xdr:colOff>
      <xdr:row>59</xdr:row>
      <xdr:rowOff>27396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76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7801</xdr:rowOff>
    </xdr:from>
    <xdr:to>
      <xdr:col>78</xdr:col>
      <xdr:colOff>69850</xdr:colOff>
      <xdr:row>59</xdr:row>
      <xdr:rowOff>27396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233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7801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037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03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82731</xdr:rowOff>
    </xdr:from>
    <xdr:to>
      <xdr:col>82</xdr:col>
      <xdr:colOff>158750</xdr:colOff>
      <xdr:row>59</xdr:row>
      <xdr:rowOff>12881</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54808</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9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128451</xdr:rowOff>
    </xdr:from>
    <xdr:to>
      <xdr:col>74</xdr:col>
      <xdr:colOff>31750</xdr:colOff>
      <xdr:row>59</xdr:row>
      <xdr:rowOff>58601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43378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一部事務組合への負担金が大きな要因である。</a:t>
          </a:r>
        </a:p>
        <a:p>
          <a:r>
            <a:rPr kumimoji="1" lang="ja-JP" altLang="en-US" sz="1300">
              <a:latin typeface="ＭＳ Ｐゴシック" panose="020B0600070205080204" pitchFamily="50" charset="-128"/>
              <a:ea typeface="ＭＳ Ｐゴシック" panose="020B0600070205080204" pitchFamily="50" charset="-128"/>
            </a:rPr>
            <a:t>　補助費等のうち一部事務組合に対する支出が大部分を占めており、中でも北部上北広域事務組合への負担が大きい。</a:t>
          </a:r>
        </a:p>
        <a:p>
          <a:r>
            <a:rPr kumimoji="1" lang="ja-JP" altLang="en-US" sz="1300">
              <a:latin typeface="ＭＳ Ｐゴシック" panose="020B0600070205080204" pitchFamily="50" charset="-128"/>
              <a:ea typeface="ＭＳ Ｐゴシック" panose="020B0600070205080204" pitchFamily="50" charset="-128"/>
            </a:rPr>
            <a:t>　当該事務組合に対して、経費の削減などの要請を継続的に行っていく。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xdr:rowOff>
    </xdr:from>
    <xdr:to>
      <xdr:col>82</xdr:col>
      <xdr:colOff>107950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661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76708</xdr:rowOff>
    </xdr:from>
    <xdr:to>
      <xdr:col>78</xdr:col>
      <xdr:colOff>69850</xdr:colOff>
      <xdr:row>41</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9347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29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126492</xdr:rowOff>
    </xdr:from>
    <xdr:to>
      <xdr:col>78</xdr:col>
      <xdr:colOff>120650</xdr:colOff>
      <xdr:row>41</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41419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25908</xdr:rowOff>
    </xdr:from>
    <xdr:to>
      <xdr:col>74</xdr:col>
      <xdr:colOff>31750</xdr:colOff>
      <xdr:row>40</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112285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年度から、普通建設事業、特に起債充当事業を極限まで抑制してきた結果、類似団体平均を下回って推移してきたが、平成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年度に過疎地域自立促進特別措置法に基づき過疎地域となったことで過疎対策事業債を発行できるようになり、公債費は増加傾向である。平成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年度に実施した中学校改修事業の元金分の償還が始まったこともあり大きく増大した。</a:t>
          </a:r>
        </a:p>
        <a:p>
          <a:r>
            <a:rPr kumimoji="1" lang="ja-JP" altLang="en-US" sz="1300">
              <a:latin typeface="ＭＳ Ｐゴシック" panose="020B0600070205080204" pitchFamily="50" charset="-128"/>
              <a:ea typeface="ＭＳ Ｐゴシック" panose="020B0600070205080204" pitchFamily="50" charset="-128"/>
            </a:rPr>
            <a:t>　今後、庁舎や統合小学校の建設も控えている。地方債残高を考慮した計画的な発行に努めていく。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2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公債費以外では、補助費等の支出が特に多額である。一部事務組合への負担金が要因の一部である。また、優先度の低い事務事業については廃止、縮小の検討により抑制に努めていく。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7058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052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321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30706</xdr:rowOff>
    </xdr:from>
    <xdr:to>
      <xdr:col>29</xdr:col>
      <xdr:colOff>127000</xdr:colOff>
      <xdr:row>17</xdr:row>
      <xdr:rowOff>79619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981"/>
          <a:ext cx="647700" cy="4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79619</xdr:rowOff>
    </xdr:from>
    <xdr:to>
      <xdr:col>26</xdr:col>
      <xdr:colOff>50800</xdr:colOff>
      <xdr:row>17</xdr:row>
      <xdr:rowOff>99332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1894"/>
          <a:ext cx="698500" cy="1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99332</xdr:rowOff>
    </xdr:from>
    <xdr:to>
      <xdr:col>22</xdr:col>
      <xdr:colOff>114300</xdr:colOff>
      <xdr:row>17</xdr:row>
      <xdr:rowOff>102182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1607"/>
          <a:ext cx="6985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95186</xdr:rowOff>
    </xdr:from>
    <xdr:to>
      <xdr:col>18</xdr:col>
      <xdr:colOff>177800</xdr:colOff>
      <xdr:row>17</xdr:row>
      <xdr:rowOff>102182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57461"/>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151356</xdr:rowOff>
    </xdr:from>
    <xdr:to>
      <xdr:col>29</xdr:col>
      <xdr:colOff>177800</xdr:colOff>
      <xdr:row>17</xdr:row>
      <xdr:rowOff>81506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167883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28819</xdr:rowOff>
    </xdr:from>
    <xdr:to>
      <xdr:col>26</xdr:col>
      <xdr:colOff>101600</xdr:colOff>
      <xdr:row>17</xdr:row>
      <xdr:rowOff>130419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140596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5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48532</xdr:rowOff>
    </xdr:from>
    <xdr:to>
      <xdr:col>22</xdr:col>
      <xdr:colOff>165100</xdr:colOff>
      <xdr:row>17</xdr:row>
      <xdr:rowOff>150132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160309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51382</xdr:rowOff>
    </xdr:from>
    <xdr:to>
      <xdr:col>19</xdr:col>
      <xdr:colOff>38100</xdr:colOff>
      <xdr:row>17</xdr:row>
      <xdr:rowOff>152982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44386</xdr:rowOff>
    </xdr:from>
    <xdr:to>
      <xdr:col>15</xdr:col>
      <xdr:colOff>101600</xdr:colOff>
      <xdr:row>17</xdr:row>
      <xdr:rowOff>145986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213754</xdr:rowOff>
    </xdr:from>
    <xdr:to>
      <xdr:col>29</xdr:col>
      <xdr:colOff>127000</xdr:colOff>
      <xdr:row>35</xdr:row>
      <xdr:rowOff>221183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4104"/>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221183</xdr:rowOff>
    </xdr:from>
    <xdr:to>
      <xdr:col>26</xdr:col>
      <xdr:colOff>50800</xdr:colOff>
      <xdr:row>35</xdr:row>
      <xdr:rowOff>278295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31533"/>
          <a:ext cx="6985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278295</xdr:rowOff>
    </xdr:from>
    <xdr:to>
      <xdr:col>22</xdr:col>
      <xdr:colOff>114300</xdr:colOff>
      <xdr:row>35</xdr:row>
      <xdr:rowOff>304336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88645"/>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304336</xdr:rowOff>
    </xdr:from>
    <xdr:to>
      <xdr:col>18</xdr:col>
      <xdr:colOff>177800</xdr:colOff>
      <xdr:row>35</xdr:row>
      <xdr:rowOff>315671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468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162954</xdr:rowOff>
    </xdr:from>
    <xdr:to>
      <xdr:col>29</xdr:col>
      <xdr:colOff>177800</xdr:colOff>
      <xdr:row>35</xdr:row>
      <xdr:rowOff>264554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135031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170383</xdr:rowOff>
    </xdr:from>
    <xdr:to>
      <xdr:col>26</xdr:col>
      <xdr:colOff>101600</xdr:colOff>
      <xdr:row>35</xdr:row>
      <xdr:rowOff>271983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256760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227495</xdr:rowOff>
    </xdr:from>
    <xdr:to>
      <xdr:col>22</xdr:col>
      <xdr:colOff>165100</xdr:colOff>
      <xdr:row>35</xdr:row>
      <xdr:rowOff>329095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313872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253536</xdr:rowOff>
    </xdr:from>
    <xdr:to>
      <xdr:col>19</xdr:col>
      <xdr:colOff>38100</xdr:colOff>
      <xdr:row>36</xdr:row>
      <xdr:rowOff>12236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339913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264871</xdr:rowOff>
    </xdr:from>
    <xdr:to>
      <xdr:col>15</xdr:col>
      <xdr:colOff>101600</xdr:colOff>
      <xdr:row>36</xdr:row>
      <xdr:rowOff>23571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26231</xdr:rowOff>
    </xdr:from>
    <xdr:to>
      <xdr:col>24</xdr:col>
      <xdr:colOff>63500</xdr:colOff>
      <xdr:row>38</xdr:row>
      <xdr:rowOff>42728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1331"/>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42728</xdr:rowOff>
    </xdr:from>
    <xdr:to>
      <xdr:col>19</xdr:col>
      <xdr:colOff>177800</xdr:colOff>
      <xdr:row>38</xdr:row>
      <xdr:rowOff>51666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782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16667</xdr:rowOff>
    </xdr:from>
    <xdr:to>
      <xdr:col>15</xdr:col>
      <xdr:colOff>50800</xdr:colOff>
      <xdr:row>38</xdr:row>
      <xdr:rowOff>51666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1767"/>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16667</xdr:rowOff>
    </xdr:from>
    <xdr:to>
      <xdr:col>10</xdr:col>
      <xdr:colOff>114300</xdr:colOff>
      <xdr:row>38</xdr:row>
      <xdr:rowOff>31069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176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146881</xdr:rowOff>
    </xdr:from>
    <xdr:to>
      <xdr:col>24</xdr:col>
      <xdr:colOff>114300</xdr:colOff>
      <xdr:row>38</xdr:row>
      <xdr:rowOff>77031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125308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163378</xdr:rowOff>
    </xdr:from>
    <xdr:to>
      <xdr:col>20</xdr:col>
      <xdr:colOff>38100</xdr:colOff>
      <xdr:row>38</xdr:row>
      <xdr:rowOff>93528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866</xdr:rowOff>
    </xdr:from>
    <xdr:to>
      <xdr:col>15</xdr:col>
      <xdr:colOff>101600</xdr:colOff>
      <xdr:row>38</xdr:row>
      <xdr:rowOff>102466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93593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137318</xdr:rowOff>
    </xdr:from>
    <xdr:to>
      <xdr:col>10</xdr:col>
      <xdr:colOff>165100</xdr:colOff>
      <xdr:row>38</xdr:row>
      <xdr:rowOff>67467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58594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151719</xdr:rowOff>
    </xdr:from>
    <xdr:to>
      <xdr:col>6</xdr:col>
      <xdr:colOff>38100</xdr:colOff>
      <xdr:row>38</xdr:row>
      <xdr:rowOff>81869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658</xdr:rowOff>
    </xdr:from>
    <xdr:to>
      <xdr:col>24</xdr:col>
      <xdr:colOff>63500</xdr:colOff>
      <xdr:row>58</xdr:row>
      <xdr:rowOff>8666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4758"/>
          <a:ext cx="8382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153287</xdr:rowOff>
    </xdr:from>
    <xdr:to>
      <xdr:col>19</xdr:col>
      <xdr:colOff>177800</xdr:colOff>
      <xdr:row>58</xdr:row>
      <xdr:rowOff>8666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5937"/>
          <a:ext cx="8890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153287</xdr:rowOff>
    </xdr:from>
    <xdr:to>
      <xdr:col>15</xdr:col>
      <xdr:colOff>50800</xdr:colOff>
      <xdr:row>57</xdr:row>
      <xdr:rowOff>168908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593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168908</xdr:rowOff>
    </xdr:from>
    <xdr:to>
      <xdr:col>10</xdr:col>
      <xdr:colOff>114300</xdr:colOff>
      <xdr:row>58</xdr:row>
      <xdr:rowOff>5885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1558"/>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121308</xdr:rowOff>
    </xdr:from>
    <xdr:to>
      <xdr:col>24</xdr:col>
      <xdr:colOff>114300</xdr:colOff>
      <xdr:row>58</xdr:row>
      <xdr:rowOff>51458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36235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129316</xdr:rowOff>
    </xdr:from>
    <xdr:to>
      <xdr:col>20</xdr:col>
      <xdr:colOff>38100</xdr:colOff>
      <xdr:row>58</xdr:row>
      <xdr:rowOff>59466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50593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102487</xdr:rowOff>
    </xdr:from>
    <xdr:to>
      <xdr:col>15</xdr:col>
      <xdr:colOff>101600</xdr:colOff>
      <xdr:row>58</xdr:row>
      <xdr:rowOff>32637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23764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6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118108</xdr:rowOff>
    </xdr:from>
    <xdr:to>
      <xdr:col>10</xdr:col>
      <xdr:colOff>165100</xdr:colOff>
      <xdr:row>58</xdr:row>
      <xdr:rowOff>48258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39385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126535</xdr:rowOff>
    </xdr:from>
    <xdr:to>
      <xdr:col>6</xdr:col>
      <xdr:colOff>38100</xdr:colOff>
      <xdr:row>58</xdr:row>
      <xdr:rowOff>56685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98369</xdr:rowOff>
    </xdr:from>
    <xdr:to>
      <xdr:col>24</xdr:col>
      <xdr:colOff>63500</xdr:colOff>
      <xdr:row>76</xdr:row>
      <xdr:rowOff>167498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28569"/>
          <a:ext cx="8382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98369</xdr:rowOff>
    </xdr:from>
    <xdr:to>
      <xdr:col>19</xdr:col>
      <xdr:colOff>177800</xdr:colOff>
      <xdr:row>77</xdr:row>
      <xdr:rowOff>6975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28569"/>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6975</xdr:rowOff>
    </xdr:from>
    <xdr:to>
      <xdr:col>15</xdr:col>
      <xdr:colOff>50800</xdr:colOff>
      <xdr:row>77</xdr:row>
      <xdr:rowOff>7158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086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163063</xdr:rowOff>
    </xdr:from>
    <xdr:to>
      <xdr:col>10</xdr:col>
      <xdr:colOff>114300</xdr:colOff>
      <xdr:row>77</xdr:row>
      <xdr:rowOff>7158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19326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116698</xdr:rowOff>
    </xdr:from>
    <xdr:to>
      <xdr:col>24</xdr:col>
      <xdr:colOff>114300</xdr:colOff>
      <xdr:row>77</xdr:row>
      <xdr:rowOff>46848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139575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47569</xdr:rowOff>
    </xdr:from>
    <xdr:to>
      <xdr:col>20</xdr:col>
      <xdr:colOff>38100</xdr:colOff>
      <xdr:row>76</xdr:row>
      <xdr:rowOff>149169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165696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8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127625</xdr:rowOff>
    </xdr:from>
    <xdr:to>
      <xdr:col>15</xdr:col>
      <xdr:colOff>101600</xdr:colOff>
      <xdr:row>77</xdr:row>
      <xdr:rowOff>57775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9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127808</xdr:rowOff>
    </xdr:from>
    <xdr:to>
      <xdr:col>10</xdr:col>
      <xdr:colOff>165100</xdr:colOff>
      <xdr:row>77</xdr:row>
      <xdr:rowOff>57958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74485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112263</xdr:rowOff>
    </xdr:from>
    <xdr:to>
      <xdr:col>6</xdr:col>
      <xdr:colOff>38100</xdr:colOff>
      <xdr:row>77</xdr:row>
      <xdr:rowOff>42413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58940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106451</xdr:rowOff>
    </xdr:from>
    <xdr:to>
      <xdr:col>24</xdr:col>
      <xdr:colOff>63500</xdr:colOff>
      <xdr:row>95</xdr:row>
      <xdr:rowOff>152502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4201"/>
          <a:ext cx="838200" cy="4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110465</xdr:rowOff>
    </xdr:from>
    <xdr:to>
      <xdr:col>19</xdr:col>
      <xdr:colOff>177800</xdr:colOff>
      <xdr:row>95</xdr:row>
      <xdr:rowOff>152502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98215"/>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110465</xdr:rowOff>
    </xdr:from>
    <xdr:to>
      <xdr:col>15</xdr:col>
      <xdr:colOff>50800</xdr:colOff>
      <xdr:row>96</xdr:row>
      <xdr:rowOff>24879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98215"/>
          <a:ext cx="889000" cy="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24879</xdr:rowOff>
    </xdr:from>
    <xdr:to>
      <xdr:col>10</xdr:col>
      <xdr:colOff>114300</xdr:colOff>
      <xdr:row>96</xdr:row>
      <xdr:rowOff>48450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4079"/>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78528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101702</xdr:rowOff>
    </xdr:from>
    <xdr:to>
      <xdr:col>20</xdr:col>
      <xdr:colOff>38100</xdr:colOff>
      <xdr:row>96</xdr:row>
      <xdr:rowOff>31852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59665</xdr:rowOff>
    </xdr:from>
    <xdr:to>
      <xdr:col>15</xdr:col>
      <xdr:colOff>101600</xdr:colOff>
      <xdr:row>95</xdr:row>
      <xdr:rowOff>161265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145529</xdr:rowOff>
    </xdr:from>
    <xdr:to>
      <xdr:col>10</xdr:col>
      <xdr:colOff>165100</xdr:colOff>
      <xdr:row>96</xdr:row>
      <xdr:rowOff>75679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92206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169100</xdr:rowOff>
    </xdr:from>
    <xdr:to>
      <xdr:col>6</xdr:col>
      <xdr:colOff>38100</xdr:colOff>
      <xdr:row>96</xdr:row>
      <xdr:rowOff>99250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108858</xdr:rowOff>
    </xdr:from>
    <xdr:to>
      <xdr:col>55</xdr:col>
      <xdr:colOff>0</xdr:colOff>
      <xdr:row>35</xdr:row>
      <xdr:rowOff>147342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09608"/>
          <a:ext cx="8382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108858</xdr:rowOff>
    </xdr:from>
    <xdr:to>
      <xdr:col>50</xdr:col>
      <xdr:colOff>114300</xdr:colOff>
      <xdr:row>36</xdr:row>
      <xdr:rowOff>23414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09608"/>
          <a:ext cx="889000" cy="8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9241</xdr:rowOff>
    </xdr:from>
    <xdr:to>
      <xdr:col>45</xdr:col>
      <xdr:colOff>177800</xdr:colOff>
      <xdr:row>36</xdr:row>
      <xdr:rowOff>23414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814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131059</xdr:rowOff>
    </xdr:from>
    <xdr:to>
      <xdr:col>41</xdr:col>
      <xdr:colOff>50800</xdr:colOff>
      <xdr:row>36</xdr:row>
      <xdr:rowOff>9241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31809"/>
          <a:ext cx="8890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96542</xdr:rowOff>
    </xdr:from>
    <xdr:to>
      <xdr:col>55</xdr:col>
      <xdr:colOff>50800</xdr:colOff>
      <xdr:row>36</xdr:row>
      <xdr:rowOff>26692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119419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58058</xdr:rowOff>
    </xdr:from>
    <xdr:to>
      <xdr:col>50</xdr:col>
      <xdr:colOff>165100</xdr:colOff>
      <xdr:row>35</xdr:row>
      <xdr:rowOff>159658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4735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3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144064</xdr:rowOff>
    </xdr:from>
    <xdr:to>
      <xdr:col>46</xdr:col>
      <xdr:colOff>38100</xdr:colOff>
      <xdr:row>36</xdr:row>
      <xdr:rowOff>74214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90741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2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129891</xdr:rowOff>
    </xdr:from>
    <xdr:to>
      <xdr:col>41</xdr:col>
      <xdr:colOff>101600</xdr:colOff>
      <xdr:row>36</xdr:row>
      <xdr:rowOff>60041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80259</xdr:rowOff>
    </xdr:from>
    <xdr:to>
      <xdr:col>36</xdr:col>
      <xdr:colOff>165100</xdr:colOff>
      <xdr:row>36</xdr:row>
      <xdr:rowOff>10409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26936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33550</xdr:rowOff>
    </xdr:from>
    <xdr:to>
      <xdr:col>55</xdr:col>
      <xdr:colOff>0</xdr:colOff>
      <xdr:row>58</xdr:row>
      <xdr:rowOff>104229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7650"/>
          <a:ext cx="838200" cy="7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88467</xdr:rowOff>
    </xdr:from>
    <xdr:to>
      <xdr:col>50</xdr:col>
      <xdr:colOff>114300</xdr:colOff>
      <xdr:row>58</xdr:row>
      <xdr:rowOff>104229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256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42202</xdr:rowOff>
    </xdr:from>
    <xdr:to>
      <xdr:col>45</xdr:col>
      <xdr:colOff>177800</xdr:colOff>
      <xdr:row>58</xdr:row>
      <xdr:rowOff>88467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6302"/>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xdr:rowOff>
    </xdr:from>
    <xdr:to>
      <xdr:col>41</xdr:col>
      <xdr:colOff>50800</xdr:colOff>
      <xdr:row>58</xdr:row>
      <xdr:rowOff>42202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4598"/>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154200</xdr:rowOff>
    </xdr:from>
    <xdr:to>
      <xdr:col>55</xdr:col>
      <xdr:colOff>50800</xdr:colOff>
      <xdr:row>58</xdr:row>
      <xdr:rowOff>84350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132627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53429</xdr:rowOff>
    </xdr:from>
    <xdr:to>
      <xdr:col>50</xdr:col>
      <xdr:colOff>165100</xdr:colOff>
      <xdr:row>58</xdr:row>
      <xdr:rowOff>155029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146156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37667</xdr:rowOff>
    </xdr:from>
    <xdr:to>
      <xdr:col>46</xdr:col>
      <xdr:colOff>38100</xdr:colOff>
      <xdr:row>58</xdr:row>
      <xdr:rowOff>139267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130394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162852</xdr:rowOff>
    </xdr:from>
    <xdr:to>
      <xdr:col>41</xdr:col>
      <xdr:colOff>101600</xdr:colOff>
      <xdr:row>58</xdr:row>
      <xdr:rowOff>93002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121148</xdr:rowOff>
    </xdr:from>
    <xdr:to>
      <xdr:col>36</xdr:col>
      <xdr:colOff>165100</xdr:colOff>
      <xdr:row>58</xdr:row>
      <xdr:rowOff>51298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163074</xdr:rowOff>
    </xdr:from>
    <xdr:to>
      <xdr:col>55</xdr:col>
      <xdr:colOff>0</xdr:colOff>
      <xdr:row>79</xdr:row>
      <xdr:rowOff>39295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6174"/>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38613</xdr:rowOff>
    </xdr:from>
    <xdr:to>
      <xdr:col>50</xdr:col>
      <xdr:colOff>114300</xdr:colOff>
      <xdr:row>79</xdr:row>
      <xdr:rowOff>39295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16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23685</xdr:rowOff>
    </xdr:from>
    <xdr:to>
      <xdr:col>45</xdr:col>
      <xdr:colOff>177800</xdr:colOff>
      <xdr:row>79</xdr:row>
      <xdr:rowOff>38613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8235"/>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23685</xdr:rowOff>
    </xdr:from>
    <xdr:to>
      <xdr:col>41</xdr:col>
      <xdr:colOff>50800</xdr:colOff>
      <xdr:row>79</xdr:row>
      <xdr:rowOff>27232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8235"/>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112274</xdr:rowOff>
    </xdr:from>
    <xdr:to>
      <xdr:col>55</xdr:col>
      <xdr:colOff>50800</xdr:colOff>
      <xdr:row>79</xdr:row>
      <xdr:rowOff>42424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159945</xdr:rowOff>
    </xdr:from>
    <xdr:to>
      <xdr:col>50</xdr:col>
      <xdr:colOff>165100</xdr:colOff>
      <xdr:row>79</xdr:row>
      <xdr:rowOff>90095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159263</xdr:rowOff>
    </xdr:from>
    <xdr:to>
      <xdr:col>46</xdr:col>
      <xdr:colOff>38100</xdr:colOff>
      <xdr:row>79</xdr:row>
      <xdr:rowOff>89413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144335</xdr:rowOff>
    </xdr:from>
    <xdr:to>
      <xdr:col>41</xdr:col>
      <xdr:colOff>101600</xdr:colOff>
      <xdr:row>79</xdr:row>
      <xdr:rowOff>74485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147882</xdr:rowOff>
    </xdr:from>
    <xdr:to>
      <xdr:col>36</xdr:col>
      <xdr:colOff>165100</xdr:colOff>
      <xdr:row>79</xdr:row>
      <xdr:rowOff>78032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69159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34978</xdr:rowOff>
    </xdr:from>
    <xdr:to>
      <xdr:col>55</xdr:col>
      <xdr:colOff>0</xdr:colOff>
      <xdr:row>98</xdr:row>
      <xdr:rowOff>65793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37078"/>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34978</xdr:rowOff>
    </xdr:from>
    <xdr:to>
      <xdr:col>50</xdr:col>
      <xdr:colOff>114300</xdr:colOff>
      <xdr:row>98</xdr:row>
      <xdr:rowOff>101540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7078"/>
          <a:ext cx="889000" cy="6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106660</xdr:rowOff>
    </xdr:from>
    <xdr:to>
      <xdr:col>45</xdr:col>
      <xdr:colOff>177800</xdr:colOff>
      <xdr:row>98</xdr:row>
      <xdr:rowOff>101540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37310"/>
          <a:ext cx="8890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14129</xdr:rowOff>
    </xdr:from>
    <xdr:to>
      <xdr:col>41</xdr:col>
      <xdr:colOff>50800</xdr:colOff>
      <xdr:row>97</xdr:row>
      <xdr:rowOff>106660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44779"/>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14993</xdr:rowOff>
    </xdr:from>
    <xdr:to>
      <xdr:col>55</xdr:col>
      <xdr:colOff>50800</xdr:colOff>
      <xdr:row>98</xdr:row>
      <xdr:rowOff>116593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101370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155628</xdr:rowOff>
    </xdr:from>
    <xdr:to>
      <xdr:col>50</xdr:col>
      <xdr:colOff>165100</xdr:colOff>
      <xdr:row>98</xdr:row>
      <xdr:rowOff>85778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50740</xdr:rowOff>
    </xdr:from>
    <xdr:to>
      <xdr:col>46</xdr:col>
      <xdr:colOff>38100</xdr:colOff>
      <xdr:row>98</xdr:row>
      <xdr:rowOff>152340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143467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55860</xdr:rowOff>
    </xdr:from>
    <xdr:to>
      <xdr:col>41</xdr:col>
      <xdr:colOff>101600</xdr:colOff>
      <xdr:row>97</xdr:row>
      <xdr:rowOff>157460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134779</xdr:rowOff>
    </xdr:from>
    <xdr:to>
      <xdr:col>36</xdr:col>
      <xdr:colOff>165100</xdr:colOff>
      <xdr:row>97</xdr:row>
      <xdr:rowOff>64929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81456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21920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7020"/>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13078</xdr:rowOff>
    </xdr:from>
    <xdr:to>
      <xdr:col>81</xdr:col>
      <xdr:colOff>50800</xdr:colOff>
      <xdr:row>38</xdr:row>
      <xdr:rowOff>21920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8178"/>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13078</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817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20868</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59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142570</xdr:rowOff>
    </xdr:from>
    <xdr:to>
      <xdr:col>81</xdr:col>
      <xdr:colOff>101600</xdr:colOff>
      <xdr:row>38</xdr:row>
      <xdr:rowOff>72720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63847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8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133728</xdr:rowOff>
    </xdr:from>
    <xdr:to>
      <xdr:col>76</xdr:col>
      <xdr:colOff>165100</xdr:colOff>
      <xdr:row>38</xdr:row>
      <xdr:rowOff>63878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55005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141518</xdr:rowOff>
    </xdr:from>
    <xdr:to>
      <xdr:col>67</xdr:col>
      <xdr:colOff>101600</xdr:colOff>
      <xdr:row>38</xdr:row>
      <xdr:rowOff>71668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62795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154947</xdr:rowOff>
    </xdr:from>
    <xdr:to>
      <xdr:col>85</xdr:col>
      <xdr:colOff>127000</xdr:colOff>
      <xdr:row>77</xdr:row>
      <xdr:rowOff>49129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5147"/>
          <a:ext cx="8382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154947</xdr:rowOff>
    </xdr:from>
    <xdr:to>
      <xdr:col>81</xdr:col>
      <xdr:colOff>50800</xdr:colOff>
      <xdr:row>77</xdr:row>
      <xdr:rowOff>122806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5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122806</xdr:rowOff>
    </xdr:from>
    <xdr:to>
      <xdr:col>76</xdr:col>
      <xdr:colOff>114300</xdr:colOff>
      <xdr:row>77</xdr:row>
      <xdr:rowOff>135944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4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135944</xdr:rowOff>
    </xdr:from>
    <xdr:to>
      <xdr:col>71</xdr:col>
      <xdr:colOff>177800</xdr:colOff>
      <xdr:row>77</xdr:row>
      <xdr:rowOff>156586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37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169779</xdr:rowOff>
    </xdr:from>
    <xdr:to>
      <xdr:col>85</xdr:col>
      <xdr:colOff>177800</xdr:colOff>
      <xdr:row>77</xdr:row>
      <xdr:rowOff>99929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148206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104147</xdr:rowOff>
    </xdr:from>
    <xdr:to>
      <xdr:col>81</xdr:col>
      <xdr:colOff>101600</xdr:colOff>
      <xdr:row>77</xdr:row>
      <xdr:rowOff>34297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50825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72006</xdr:rowOff>
    </xdr:from>
    <xdr:to>
      <xdr:col>76</xdr:col>
      <xdr:colOff>165100</xdr:colOff>
      <xdr:row>78</xdr:row>
      <xdr:rowOff>2156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164733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85144</xdr:rowOff>
    </xdr:from>
    <xdr:to>
      <xdr:col>72</xdr:col>
      <xdr:colOff>38100</xdr:colOff>
      <xdr:row>78</xdr:row>
      <xdr:rowOff>15294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105786</xdr:rowOff>
    </xdr:from>
    <xdr:to>
      <xdr:col>67</xdr:col>
      <xdr:colOff>101600</xdr:colOff>
      <xdr:row>78</xdr:row>
      <xdr:rowOff>35936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27063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154048</xdr:rowOff>
    </xdr:from>
    <xdr:to>
      <xdr:col>85</xdr:col>
      <xdr:colOff>127000</xdr:colOff>
      <xdr:row>99</xdr:row>
      <xdr:rowOff>17594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56148"/>
          <a:ext cx="8382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25825</xdr:rowOff>
    </xdr:from>
    <xdr:to>
      <xdr:col>81</xdr:col>
      <xdr:colOff>50800</xdr:colOff>
      <xdr:row>99</xdr:row>
      <xdr:rowOff>17594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27925"/>
          <a:ext cx="889000" cy="1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25825</xdr:rowOff>
    </xdr:from>
    <xdr:to>
      <xdr:col>76</xdr:col>
      <xdr:colOff>114300</xdr:colOff>
      <xdr:row>98</xdr:row>
      <xdr:rowOff>34554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27925"/>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34554</xdr:rowOff>
    </xdr:from>
    <xdr:to>
      <xdr:col>71</xdr:col>
      <xdr:colOff>177800</xdr:colOff>
      <xdr:row>98</xdr:row>
      <xdr:rowOff>111474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36654"/>
          <a:ext cx="889000" cy="7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103248</xdr:rowOff>
    </xdr:from>
    <xdr:to>
      <xdr:col>85</xdr:col>
      <xdr:colOff>177800</xdr:colOff>
      <xdr:row>99</xdr:row>
      <xdr:rowOff>33398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18175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138244</xdr:rowOff>
    </xdr:from>
    <xdr:to>
      <xdr:col>81</xdr:col>
      <xdr:colOff>101600</xdr:colOff>
      <xdr:row>99</xdr:row>
      <xdr:rowOff>68394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59521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146475</xdr:rowOff>
    </xdr:from>
    <xdr:to>
      <xdr:col>76</xdr:col>
      <xdr:colOff>165100</xdr:colOff>
      <xdr:row>98</xdr:row>
      <xdr:rowOff>76625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93152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155204</xdr:rowOff>
    </xdr:from>
    <xdr:to>
      <xdr:col>72</xdr:col>
      <xdr:colOff>38100</xdr:colOff>
      <xdr:row>98</xdr:row>
      <xdr:rowOff>85354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76481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60674</xdr:rowOff>
    </xdr:from>
    <xdr:to>
      <xdr:col>67</xdr:col>
      <xdr:colOff>101600</xdr:colOff>
      <xdr:row>98</xdr:row>
      <xdr:rowOff>162274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153401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41478</xdr:rowOff>
    </xdr:from>
    <xdr:to>
      <xdr:col>116</xdr:col>
      <xdr:colOff>63500</xdr:colOff>
      <xdr:row>38</xdr:row>
      <xdr:rowOff>66034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56578"/>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41478</xdr:rowOff>
    </xdr:from>
    <xdr:to>
      <xdr:col>111</xdr:col>
      <xdr:colOff>177800</xdr:colOff>
      <xdr:row>38</xdr:row>
      <xdr:rowOff>52965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56578"/>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52965</xdr:rowOff>
    </xdr:from>
    <xdr:to>
      <xdr:col>107</xdr:col>
      <xdr:colOff>50800</xdr:colOff>
      <xdr:row>38</xdr:row>
      <xdr:rowOff>90798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68065"/>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169608</xdr:rowOff>
    </xdr:from>
    <xdr:to>
      <xdr:col>102</xdr:col>
      <xdr:colOff>114300</xdr:colOff>
      <xdr:row>38</xdr:row>
      <xdr:rowOff>90798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13258"/>
          <a:ext cx="889000" cy="9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15234</xdr:rowOff>
    </xdr:from>
    <xdr:to>
      <xdr:col>116</xdr:col>
      <xdr:colOff>114300</xdr:colOff>
      <xdr:row>38</xdr:row>
      <xdr:rowOff>116834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38111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162128</xdr:rowOff>
    </xdr:from>
    <xdr:to>
      <xdr:col>112</xdr:col>
      <xdr:colOff>38100</xdr:colOff>
      <xdr:row>38</xdr:row>
      <xdr:rowOff>92278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108805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2165</xdr:rowOff>
    </xdr:from>
    <xdr:to>
      <xdr:col>107</xdr:col>
      <xdr:colOff>101600</xdr:colOff>
      <xdr:row>38</xdr:row>
      <xdr:rowOff>103765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120292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39998</xdr:rowOff>
    </xdr:from>
    <xdr:to>
      <xdr:col>102</xdr:col>
      <xdr:colOff>165100</xdr:colOff>
      <xdr:row>38</xdr:row>
      <xdr:rowOff>141598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158126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118809</xdr:rowOff>
    </xdr:from>
    <xdr:to>
      <xdr:col>98</xdr:col>
      <xdr:colOff>38100</xdr:colOff>
      <xdr:row>38</xdr:row>
      <xdr:rowOff>48958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65486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2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97637</xdr:rowOff>
    </xdr:from>
    <xdr:to>
      <xdr:col>116</xdr:col>
      <xdr:colOff>63500</xdr:colOff>
      <xdr:row>59</xdr:row>
      <xdr:rowOff>97670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318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97670</xdr:rowOff>
    </xdr:from>
    <xdr:to>
      <xdr:col>111</xdr:col>
      <xdr:colOff>177800</xdr:colOff>
      <xdr:row>59</xdr:row>
      <xdr:rowOff>97703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1322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97703</xdr:rowOff>
    </xdr:from>
    <xdr:to>
      <xdr:col>107</xdr:col>
      <xdr:colOff>50800</xdr:colOff>
      <xdr:row>59</xdr:row>
      <xdr:rowOff>97703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97703</xdr:rowOff>
    </xdr:from>
    <xdr:to>
      <xdr:col>102</xdr:col>
      <xdr:colOff>114300</xdr:colOff>
      <xdr:row>59</xdr:row>
      <xdr:rowOff>97736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325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46837</xdr:rowOff>
    </xdr:from>
    <xdr:to>
      <xdr:col>116</xdr:col>
      <xdr:colOff>114300</xdr:colOff>
      <xdr:row>59</xdr:row>
      <xdr:rowOff>148437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133214</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7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46870</xdr:rowOff>
    </xdr:from>
    <xdr:to>
      <xdr:col>112</xdr:col>
      <xdr:colOff>38100</xdr:colOff>
      <xdr:row>59</xdr:row>
      <xdr:rowOff>148470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139597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46903</xdr:rowOff>
    </xdr:from>
    <xdr:to>
      <xdr:col>107</xdr:col>
      <xdr:colOff>101600</xdr:colOff>
      <xdr:row>59</xdr:row>
      <xdr:rowOff>148503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139630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46903</xdr:rowOff>
    </xdr:from>
    <xdr:to>
      <xdr:col>102</xdr:col>
      <xdr:colOff>165100</xdr:colOff>
      <xdr:row>59</xdr:row>
      <xdr:rowOff>148503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139630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46936</xdr:rowOff>
    </xdr:from>
    <xdr:to>
      <xdr:col>98</xdr:col>
      <xdr:colOff>38100</xdr:colOff>
      <xdr:row>59</xdr:row>
      <xdr:rowOff>148536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139663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7074</xdr:rowOff>
    </xdr:from>
    <xdr:to>
      <xdr:col>116</xdr:col>
      <xdr:colOff>63500</xdr:colOff>
      <xdr:row>77</xdr:row>
      <xdr:rowOff>9275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8724"/>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9275</xdr:rowOff>
    </xdr:from>
    <xdr:to>
      <xdr:col>111</xdr:col>
      <xdr:colOff>177800</xdr:colOff>
      <xdr:row>77</xdr:row>
      <xdr:rowOff>15639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0925"/>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467</xdr:rowOff>
    </xdr:from>
    <xdr:to>
      <xdr:col>107</xdr:col>
      <xdr:colOff>50800</xdr:colOff>
      <xdr:row>77</xdr:row>
      <xdr:rowOff>15639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2117"/>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467</xdr:rowOff>
    </xdr:from>
    <xdr:to>
      <xdr:col>102</xdr:col>
      <xdr:colOff>114300</xdr:colOff>
      <xdr:row>77</xdr:row>
      <xdr:rowOff>55149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02117"/>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127724</xdr:rowOff>
    </xdr:from>
    <xdr:to>
      <xdr:col>116</xdr:col>
      <xdr:colOff>114300</xdr:colOff>
      <xdr:row>77</xdr:row>
      <xdr:rowOff>57874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106151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129925</xdr:rowOff>
    </xdr:from>
    <xdr:to>
      <xdr:col>112</xdr:col>
      <xdr:colOff>38100</xdr:colOff>
      <xdr:row>77</xdr:row>
      <xdr:rowOff>60075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51202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136289</xdr:rowOff>
    </xdr:from>
    <xdr:to>
      <xdr:col>107</xdr:col>
      <xdr:colOff>101600</xdr:colOff>
      <xdr:row>77</xdr:row>
      <xdr:rowOff>66439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57566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121117</xdr:rowOff>
    </xdr:from>
    <xdr:to>
      <xdr:col>102</xdr:col>
      <xdr:colOff>165100</xdr:colOff>
      <xdr:row>77</xdr:row>
      <xdr:rowOff>51267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4349</xdr:rowOff>
    </xdr:from>
    <xdr:to>
      <xdr:col>98</xdr:col>
      <xdr:colOff>38100</xdr:colOff>
      <xdr:row>77</xdr:row>
      <xdr:rowOff>105949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97076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一部事務組合に対する補助費等及び投資及び出資金が類似団体を上回っており、当町の課題の一つである。維持補修費について、平成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年度は除雪費用の増加が大きかったが、公共施設の老朽化や高齢化等により、今後も増加していくものと思われる。扶助費について、平成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年度は臨時福祉給付金の減により減少したが、平成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ほぼ同額となっており、今後は増加していくことが予想される。物件費や普通建設事業費等の抑制によって補助費等や投資及び出資金の財源を捻出している現状であり、一部事務組合への支出の見直しをかけなければ、当町の財政状況の抜本的な改善は見込まれない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13,330
13,220
81.68
6,493,666
6,341,274
152,392
3,884,620
6,261,315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34163</xdr:rowOff>
    </xdr:from>
    <xdr:to>
      <xdr:col>24</xdr:col>
      <xdr:colOff>63500</xdr:colOff>
      <xdr:row>38</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4926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37402</xdr:rowOff>
    </xdr:from>
    <xdr:to>
      <xdr:col>19</xdr:col>
      <xdr:colOff>177800</xdr:colOff>
      <xdr:row>38</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5250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43497</xdr:rowOff>
    </xdr:from>
    <xdr:to>
      <xdr:col>15</xdr:col>
      <xdr:colOff>50800</xdr:colOff>
      <xdr:row>38</xdr:row>
      <xdr:rowOff>37402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7147"/>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91313</xdr:rowOff>
    </xdr:from>
    <xdr:to>
      <xdr:col>10</xdr:col>
      <xdr:colOff>114300</xdr:colOff>
      <xdr:row>37</xdr:row>
      <xdr:rowOff>43497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351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154813</xdr:rowOff>
    </xdr:from>
    <xdr:to>
      <xdr:col>24</xdr:col>
      <xdr:colOff>114300</xdr:colOff>
      <xdr:row>38</xdr:row>
      <xdr:rowOff>84963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69740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21463</xdr:rowOff>
    </xdr:from>
    <xdr:to>
      <xdr:col>20</xdr:col>
      <xdr:colOff>38100</xdr:colOff>
      <xdr:row>38</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158052</xdr:rowOff>
    </xdr:from>
    <xdr:to>
      <xdr:col>15</xdr:col>
      <xdr:colOff>101600</xdr:colOff>
      <xdr:row>38</xdr:row>
      <xdr:rowOff>88202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79329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164147</xdr:rowOff>
    </xdr:from>
    <xdr:to>
      <xdr:col>10</xdr:col>
      <xdr:colOff>165100</xdr:colOff>
      <xdr:row>37</xdr:row>
      <xdr:rowOff>94297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85424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40513</xdr:rowOff>
    </xdr:from>
    <xdr:to>
      <xdr:col>6</xdr:col>
      <xdr:colOff>38100</xdr:colOff>
      <xdr:row>36</xdr:row>
      <xdr:rowOff>142113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133240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106859</xdr:rowOff>
    </xdr:from>
    <xdr:to>
      <xdr:col>24</xdr:col>
      <xdr:colOff>63500</xdr:colOff>
      <xdr:row>58</xdr:row>
      <xdr:rowOff>155548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50959"/>
          <a:ext cx="838200" cy="4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103690</xdr:rowOff>
    </xdr:from>
    <xdr:to>
      <xdr:col>19</xdr:col>
      <xdr:colOff>177800</xdr:colOff>
      <xdr:row>58</xdr:row>
      <xdr:rowOff>155548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7790"/>
          <a:ext cx="889000" cy="5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98535</xdr:rowOff>
    </xdr:from>
    <xdr:to>
      <xdr:col>15</xdr:col>
      <xdr:colOff>50800</xdr:colOff>
      <xdr:row>58</xdr:row>
      <xdr:rowOff>103690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2635"/>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98535</xdr:rowOff>
    </xdr:from>
    <xdr:to>
      <xdr:col>10</xdr:col>
      <xdr:colOff>114300</xdr:colOff>
      <xdr:row>58</xdr:row>
      <xdr:rowOff>130804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2635"/>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56059</xdr:rowOff>
    </xdr:from>
    <xdr:to>
      <xdr:col>24</xdr:col>
      <xdr:colOff>114300</xdr:colOff>
      <xdr:row>58</xdr:row>
      <xdr:rowOff>157659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142436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104748</xdr:rowOff>
    </xdr:from>
    <xdr:to>
      <xdr:col>20</xdr:col>
      <xdr:colOff>38100</xdr:colOff>
      <xdr:row>59</xdr:row>
      <xdr:rowOff>34898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26025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52890</xdr:rowOff>
    </xdr:from>
    <xdr:to>
      <xdr:col>15</xdr:col>
      <xdr:colOff>101600</xdr:colOff>
      <xdr:row>58</xdr:row>
      <xdr:rowOff>154490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145617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47735</xdr:rowOff>
    </xdr:from>
    <xdr:to>
      <xdr:col>10</xdr:col>
      <xdr:colOff>165100</xdr:colOff>
      <xdr:row>58</xdr:row>
      <xdr:rowOff>149335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140462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80004</xdr:rowOff>
    </xdr:from>
    <xdr:to>
      <xdr:col>6</xdr:col>
      <xdr:colOff>38100</xdr:colOff>
      <xdr:row>59</xdr:row>
      <xdr:rowOff>10154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117280</xdr:rowOff>
    </xdr:from>
    <xdr:to>
      <xdr:col>24</xdr:col>
      <xdr:colOff>63500</xdr:colOff>
      <xdr:row>76</xdr:row>
      <xdr:rowOff>135046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7480"/>
          <a:ext cx="8382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88329</xdr:rowOff>
    </xdr:from>
    <xdr:to>
      <xdr:col>19</xdr:col>
      <xdr:colOff>177800</xdr:colOff>
      <xdr:row>76</xdr:row>
      <xdr:rowOff>135046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18529"/>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88329</xdr:rowOff>
    </xdr:from>
    <xdr:to>
      <xdr:col>15</xdr:col>
      <xdr:colOff>50800</xdr:colOff>
      <xdr:row>76</xdr:row>
      <xdr:rowOff>141208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8529"/>
          <a:ext cx="889000" cy="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141208</xdr:rowOff>
    </xdr:from>
    <xdr:to>
      <xdr:col>10</xdr:col>
      <xdr:colOff>114300</xdr:colOff>
      <xdr:row>77</xdr:row>
      <xdr:rowOff>46120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1408"/>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66480</xdr:rowOff>
    </xdr:from>
    <xdr:to>
      <xdr:col>24</xdr:col>
      <xdr:colOff>114300</xdr:colOff>
      <xdr:row>76</xdr:row>
      <xdr:rowOff>168080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44907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84246</xdr:rowOff>
    </xdr:from>
    <xdr:to>
      <xdr:col>20</xdr:col>
      <xdr:colOff>38100</xdr:colOff>
      <xdr:row>77</xdr:row>
      <xdr:rowOff>14396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37529</xdr:rowOff>
    </xdr:from>
    <xdr:to>
      <xdr:col>15</xdr:col>
      <xdr:colOff>101600</xdr:colOff>
      <xdr:row>76</xdr:row>
      <xdr:rowOff>139129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130256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6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90408</xdr:rowOff>
    </xdr:from>
    <xdr:to>
      <xdr:col>10</xdr:col>
      <xdr:colOff>165100</xdr:colOff>
      <xdr:row>77</xdr:row>
      <xdr:rowOff>20558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166770</xdr:rowOff>
    </xdr:from>
    <xdr:to>
      <xdr:col>6</xdr:col>
      <xdr:colOff>38100</xdr:colOff>
      <xdr:row>77</xdr:row>
      <xdr:rowOff>96920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88047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8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4163</xdr:rowOff>
    </xdr:from>
    <xdr:to>
      <xdr:col>24</xdr:col>
      <xdr:colOff>63500</xdr:colOff>
      <xdr:row>96</xdr:row>
      <xdr:rowOff>13818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3363"/>
          <a:ext cx="8382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13818</xdr:rowOff>
    </xdr:from>
    <xdr:to>
      <xdr:col>19</xdr:col>
      <xdr:colOff>177800</xdr:colOff>
      <xdr:row>96</xdr:row>
      <xdr:rowOff>57708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3018"/>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57708</xdr:rowOff>
    </xdr:from>
    <xdr:to>
      <xdr:col>15</xdr:col>
      <xdr:colOff>50800</xdr:colOff>
      <xdr:row>96</xdr:row>
      <xdr:rowOff>96754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6908"/>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156807</xdr:rowOff>
    </xdr:from>
    <xdr:to>
      <xdr:col>10</xdr:col>
      <xdr:colOff>114300</xdr:colOff>
      <xdr:row>96</xdr:row>
      <xdr:rowOff>96754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4557"/>
          <a:ext cx="889000" cy="1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124813</xdr:rowOff>
    </xdr:from>
    <xdr:to>
      <xdr:col>24</xdr:col>
      <xdr:colOff>114300</xdr:colOff>
      <xdr:row>96</xdr:row>
      <xdr:rowOff>54963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134468</xdr:rowOff>
    </xdr:from>
    <xdr:to>
      <xdr:col>20</xdr:col>
      <xdr:colOff>38100</xdr:colOff>
      <xdr:row>96</xdr:row>
      <xdr:rowOff>64618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81145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6908</xdr:rowOff>
    </xdr:from>
    <xdr:to>
      <xdr:col>15</xdr:col>
      <xdr:colOff>101600</xdr:colOff>
      <xdr:row>96</xdr:row>
      <xdr:rowOff>108508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45954</xdr:rowOff>
    </xdr:from>
    <xdr:to>
      <xdr:col>10</xdr:col>
      <xdr:colOff>165100</xdr:colOff>
      <xdr:row>96</xdr:row>
      <xdr:rowOff>147554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164081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106007</xdr:rowOff>
    </xdr:from>
    <xdr:to>
      <xdr:col>6</xdr:col>
      <xdr:colOff>38100</xdr:colOff>
      <xdr:row>96</xdr:row>
      <xdr:rowOff>36157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52684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17399</xdr:rowOff>
    </xdr:from>
    <xdr:to>
      <xdr:col>55</xdr:col>
      <xdr:colOff>0</xdr:colOff>
      <xdr:row>38</xdr:row>
      <xdr:rowOff>18314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324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17399</xdr:rowOff>
    </xdr:from>
    <xdr:to>
      <xdr:col>50</xdr:col>
      <xdr:colOff>114300</xdr:colOff>
      <xdr:row>38</xdr:row>
      <xdr:rowOff>39116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3249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60147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42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60147</xdr:rowOff>
    </xdr:from>
    <xdr:to>
      <xdr:col>41</xdr:col>
      <xdr:colOff>50800</xdr:colOff>
      <xdr:row>38</xdr:row>
      <xdr:rowOff>67920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752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138963</xdr:rowOff>
    </xdr:from>
    <xdr:to>
      <xdr:col>55</xdr:col>
      <xdr:colOff>50800</xdr:colOff>
      <xdr:row>38</xdr:row>
      <xdr:rowOff>69114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86072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138049</xdr:rowOff>
    </xdr:from>
    <xdr:to>
      <xdr:col>50</xdr:col>
      <xdr:colOff>165100</xdr:colOff>
      <xdr:row>38</xdr:row>
      <xdr:rowOff>68199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59326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17120</xdr:rowOff>
    </xdr:from>
    <xdr:to>
      <xdr:col>36</xdr:col>
      <xdr:colOff>165100</xdr:colOff>
      <xdr:row>38</xdr:row>
      <xdr:rowOff>118720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100406</xdr:rowOff>
    </xdr:from>
    <xdr:to>
      <xdr:col>55</xdr:col>
      <xdr:colOff>0</xdr:colOff>
      <xdr:row>58</xdr:row>
      <xdr:rowOff>101194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4506"/>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128575</xdr:rowOff>
    </xdr:from>
    <xdr:to>
      <xdr:col>50</xdr:col>
      <xdr:colOff>114300</xdr:colOff>
      <xdr:row>58</xdr:row>
      <xdr:rowOff>101194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01225"/>
          <a:ext cx="8890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128575</xdr:rowOff>
    </xdr:from>
    <xdr:to>
      <xdr:col>45</xdr:col>
      <xdr:colOff>177800</xdr:colOff>
      <xdr:row>58</xdr:row>
      <xdr:rowOff>116383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122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116383</xdr:rowOff>
    </xdr:from>
    <xdr:to>
      <xdr:col>41</xdr:col>
      <xdr:colOff>50800</xdr:colOff>
      <xdr:row>58</xdr:row>
      <xdr:rowOff>129845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0483"/>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49606</xdr:rowOff>
    </xdr:from>
    <xdr:to>
      <xdr:col>55</xdr:col>
      <xdr:colOff>50800</xdr:colOff>
      <xdr:row>58</xdr:row>
      <xdr:rowOff>151206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135983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50394</xdr:rowOff>
    </xdr:from>
    <xdr:to>
      <xdr:col>50</xdr:col>
      <xdr:colOff>165100</xdr:colOff>
      <xdr:row>58</xdr:row>
      <xdr:rowOff>151994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143121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77775</xdr:rowOff>
    </xdr:from>
    <xdr:to>
      <xdr:col>46</xdr:col>
      <xdr:colOff>38100</xdr:colOff>
      <xdr:row>58</xdr:row>
      <xdr:rowOff>7925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170502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65583</xdr:rowOff>
    </xdr:from>
    <xdr:to>
      <xdr:col>41</xdr:col>
      <xdr:colOff>101600</xdr:colOff>
      <xdr:row>58</xdr:row>
      <xdr:rowOff>167183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158310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79045</xdr:rowOff>
    </xdr:from>
    <xdr:to>
      <xdr:col>36</xdr:col>
      <xdr:colOff>165100</xdr:colOff>
      <xdr:row>59</xdr:row>
      <xdr:rowOff>9195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149906</xdr:rowOff>
    </xdr:from>
    <xdr:to>
      <xdr:col>55</xdr:col>
      <xdr:colOff>0</xdr:colOff>
      <xdr:row>78</xdr:row>
      <xdr:rowOff>105606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1556"/>
          <a:ext cx="838200" cy="1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105606</xdr:rowOff>
    </xdr:from>
    <xdr:to>
      <xdr:col>50</xdr:col>
      <xdr:colOff>114300</xdr:colOff>
      <xdr:row>78</xdr:row>
      <xdr:rowOff>111255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8706"/>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111240</xdr:rowOff>
    </xdr:from>
    <xdr:to>
      <xdr:col>45</xdr:col>
      <xdr:colOff>177800</xdr:colOff>
      <xdr:row>78</xdr:row>
      <xdr:rowOff>111255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8434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111240</xdr:rowOff>
    </xdr:from>
    <xdr:to>
      <xdr:col>41</xdr:col>
      <xdr:colOff>50800</xdr:colOff>
      <xdr:row>78</xdr:row>
      <xdr:rowOff>170855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4340"/>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99106</xdr:rowOff>
    </xdr:from>
    <xdr:to>
      <xdr:col>55</xdr:col>
      <xdr:colOff>50800</xdr:colOff>
      <xdr:row>78</xdr:row>
      <xdr:rowOff>29256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121983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54806</xdr:rowOff>
    </xdr:from>
    <xdr:to>
      <xdr:col>50</xdr:col>
      <xdr:colOff>165100</xdr:colOff>
      <xdr:row>78</xdr:row>
      <xdr:rowOff>156406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60455</xdr:rowOff>
    </xdr:from>
    <xdr:to>
      <xdr:col>46</xdr:col>
      <xdr:colOff>38100</xdr:colOff>
      <xdr:row>78</xdr:row>
      <xdr:rowOff>162055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60440</xdr:rowOff>
    </xdr:from>
    <xdr:to>
      <xdr:col>41</xdr:col>
      <xdr:colOff>101600</xdr:colOff>
      <xdr:row>78</xdr:row>
      <xdr:rowOff>162040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153167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120055</xdr:rowOff>
    </xdr:from>
    <xdr:to>
      <xdr:col>36</xdr:col>
      <xdr:colOff>165100</xdr:colOff>
      <xdr:row>79</xdr:row>
      <xdr:rowOff>50205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32052</xdr:rowOff>
    </xdr:from>
    <xdr:to>
      <xdr:col>55</xdr:col>
      <xdr:colOff>0</xdr:colOff>
      <xdr:row>97</xdr:row>
      <xdr:rowOff>42825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62702"/>
          <a:ext cx="8382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42825</xdr:rowOff>
    </xdr:from>
    <xdr:to>
      <xdr:col>50</xdr:col>
      <xdr:colOff>114300</xdr:colOff>
      <xdr:row>97</xdr:row>
      <xdr:rowOff>49712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73475"/>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27121</xdr:rowOff>
    </xdr:from>
    <xdr:to>
      <xdr:col>45</xdr:col>
      <xdr:colOff>177800</xdr:colOff>
      <xdr:row>97</xdr:row>
      <xdr:rowOff>49712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7771"/>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27121</xdr:rowOff>
    </xdr:from>
    <xdr:to>
      <xdr:col>41</xdr:col>
      <xdr:colOff>50800</xdr:colOff>
      <xdr:row>97</xdr:row>
      <xdr:rowOff>54341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57771"/>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152702</xdr:rowOff>
    </xdr:from>
    <xdr:to>
      <xdr:col>55</xdr:col>
      <xdr:colOff>50800</xdr:colOff>
      <xdr:row>97</xdr:row>
      <xdr:rowOff>82852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67629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163475</xdr:rowOff>
    </xdr:from>
    <xdr:to>
      <xdr:col>50</xdr:col>
      <xdr:colOff>165100</xdr:colOff>
      <xdr:row>97</xdr:row>
      <xdr:rowOff>93625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170362</xdr:rowOff>
    </xdr:from>
    <xdr:to>
      <xdr:col>46</xdr:col>
      <xdr:colOff>38100</xdr:colOff>
      <xdr:row>97</xdr:row>
      <xdr:rowOff>100512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91639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147771</xdr:rowOff>
    </xdr:from>
    <xdr:to>
      <xdr:col>41</xdr:col>
      <xdr:colOff>101600</xdr:colOff>
      <xdr:row>97</xdr:row>
      <xdr:rowOff>77921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69048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xdr:rowOff>
    </xdr:from>
    <xdr:to>
      <xdr:col>36</xdr:col>
      <xdr:colOff>165100</xdr:colOff>
      <xdr:row>97</xdr:row>
      <xdr:rowOff>105141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96268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81227</xdr:rowOff>
    </xdr:from>
    <xdr:to>
      <xdr:col>85</xdr:col>
      <xdr:colOff>127000</xdr:colOff>
      <xdr:row>35</xdr:row>
      <xdr:rowOff>146721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81977"/>
          <a:ext cx="8382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146721</xdr:rowOff>
    </xdr:from>
    <xdr:to>
      <xdr:col>81</xdr:col>
      <xdr:colOff>50800</xdr:colOff>
      <xdr:row>36</xdr:row>
      <xdr:rowOff>15554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7471"/>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85799</xdr:rowOff>
    </xdr:from>
    <xdr:to>
      <xdr:col>76</xdr:col>
      <xdr:colOff>114300</xdr:colOff>
      <xdr:row>36</xdr:row>
      <xdr:rowOff>15554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86549"/>
          <a:ext cx="8890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76623</xdr:rowOff>
    </xdr:from>
    <xdr:to>
      <xdr:col>71</xdr:col>
      <xdr:colOff>177800</xdr:colOff>
      <xdr:row>35</xdr:row>
      <xdr:rowOff>85799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77373"/>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30427</xdr:rowOff>
    </xdr:from>
    <xdr:to>
      <xdr:col>85</xdr:col>
      <xdr:colOff>177800</xdr:colOff>
      <xdr:row>35</xdr:row>
      <xdr:rowOff>132027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53304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95921</xdr:rowOff>
    </xdr:from>
    <xdr:to>
      <xdr:col>81</xdr:col>
      <xdr:colOff>101600</xdr:colOff>
      <xdr:row>36</xdr:row>
      <xdr:rowOff>26071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136204</xdr:rowOff>
    </xdr:from>
    <xdr:to>
      <xdr:col>76</xdr:col>
      <xdr:colOff>165100</xdr:colOff>
      <xdr:row>36</xdr:row>
      <xdr:rowOff>66354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82881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34999</xdr:rowOff>
    </xdr:from>
    <xdr:to>
      <xdr:col>72</xdr:col>
      <xdr:colOff>38100</xdr:colOff>
      <xdr:row>35</xdr:row>
      <xdr:rowOff>136599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153126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25823</xdr:rowOff>
    </xdr:from>
    <xdr:to>
      <xdr:col>67</xdr:col>
      <xdr:colOff>101600</xdr:colOff>
      <xdr:row>35</xdr:row>
      <xdr:rowOff>127423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143950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56673</xdr:rowOff>
    </xdr:from>
    <xdr:to>
      <xdr:col>85</xdr:col>
      <xdr:colOff>127000</xdr:colOff>
      <xdr:row>57</xdr:row>
      <xdr:rowOff>115812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9323"/>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56673</xdr:rowOff>
    </xdr:from>
    <xdr:to>
      <xdr:col>81</xdr:col>
      <xdr:colOff>50800</xdr:colOff>
      <xdr:row>57</xdr:row>
      <xdr:rowOff>115912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29323"/>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33822</xdr:rowOff>
    </xdr:from>
    <xdr:to>
      <xdr:col>76</xdr:col>
      <xdr:colOff>114300</xdr:colOff>
      <xdr:row>57</xdr:row>
      <xdr:rowOff>115912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06472"/>
          <a:ext cx="889000" cy="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128132</xdr:rowOff>
    </xdr:from>
    <xdr:to>
      <xdr:col>71</xdr:col>
      <xdr:colOff>177800</xdr:colOff>
      <xdr:row>57</xdr:row>
      <xdr:rowOff>33822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29332"/>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65012</xdr:rowOff>
    </xdr:from>
    <xdr:to>
      <xdr:col>85</xdr:col>
      <xdr:colOff>177800</xdr:colOff>
      <xdr:row>57</xdr:row>
      <xdr:rowOff>166612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151389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5873</xdr:rowOff>
    </xdr:from>
    <xdr:to>
      <xdr:col>81</xdr:col>
      <xdr:colOff>101600</xdr:colOff>
      <xdr:row>57</xdr:row>
      <xdr:rowOff>107473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98600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65112</xdr:rowOff>
    </xdr:from>
    <xdr:to>
      <xdr:col>76</xdr:col>
      <xdr:colOff>165100</xdr:colOff>
      <xdr:row>57</xdr:row>
      <xdr:rowOff>166712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157839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154472</xdr:rowOff>
    </xdr:from>
    <xdr:to>
      <xdr:col>72</xdr:col>
      <xdr:colOff>38100</xdr:colOff>
      <xdr:row>57</xdr:row>
      <xdr:rowOff>84622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101149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77332</xdr:rowOff>
    </xdr:from>
    <xdr:to>
      <xdr:col>67</xdr:col>
      <xdr:colOff>101600</xdr:colOff>
      <xdr:row>57</xdr:row>
      <xdr:rowOff>7482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24009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21920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5020"/>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13078</xdr:rowOff>
    </xdr:from>
    <xdr:to>
      <xdr:col>81</xdr:col>
      <xdr:colOff>50800</xdr:colOff>
      <xdr:row>78</xdr:row>
      <xdr:rowOff>21920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86178"/>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13078</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8617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20868</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39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142570</xdr:rowOff>
    </xdr:from>
    <xdr:to>
      <xdr:col>81</xdr:col>
      <xdr:colOff>101600</xdr:colOff>
      <xdr:row>78</xdr:row>
      <xdr:rowOff>72720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63847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43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133728</xdr:rowOff>
    </xdr:from>
    <xdr:to>
      <xdr:col>76</xdr:col>
      <xdr:colOff>165100</xdr:colOff>
      <xdr:row>78</xdr:row>
      <xdr:rowOff>63878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55005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42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141518</xdr:rowOff>
    </xdr:from>
    <xdr:to>
      <xdr:col>67</xdr:col>
      <xdr:colOff>101600</xdr:colOff>
      <xdr:row>78</xdr:row>
      <xdr:rowOff>71668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62795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5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154947</xdr:rowOff>
    </xdr:from>
    <xdr:to>
      <xdr:col>85</xdr:col>
      <xdr:colOff>127000</xdr:colOff>
      <xdr:row>97</xdr:row>
      <xdr:rowOff>49129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14147"/>
          <a:ext cx="8382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154947</xdr:rowOff>
    </xdr:from>
    <xdr:to>
      <xdr:col>81</xdr:col>
      <xdr:colOff>50800</xdr:colOff>
      <xdr:row>97</xdr:row>
      <xdr:rowOff>122806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14147"/>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122806</xdr:rowOff>
    </xdr:from>
    <xdr:to>
      <xdr:col>76</xdr:col>
      <xdr:colOff>114300</xdr:colOff>
      <xdr:row>97</xdr:row>
      <xdr:rowOff>135944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53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135944</xdr:rowOff>
    </xdr:from>
    <xdr:to>
      <xdr:col>71</xdr:col>
      <xdr:colOff>177800</xdr:colOff>
      <xdr:row>97</xdr:row>
      <xdr:rowOff>156586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6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169779</xdr:rowOff>
    </xdr:from>
    <xdr:to>
      <xdr:col>85</xdr:col>
      <xdr:colOff>177800</xdr:colOff>
      <xdr:row>97</xdr:row>
      <xdr:rowOff>99929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148206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0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104147</xdr:rowOff>
    </xdr:from>
    <xdr:to>
      <xdr:col>81</xdr:col>
      <xdr:colOff>101600</xdr:colOff>
      <xdr:row>97</xdr:row>
      <xdr:rowOff>34297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50824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72006</xdr:rowOff>
    </xdr:from>
    <xdr:to>
      <xdr:col>76</xdr:col>
      <xdr:colOff>165100</xdr:colOff>
      <xdr:row>98</xdr:row>
      <xdr:rowOff>2156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164733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85144</xdr:rowOff>
    </xdr:from>
    <xdr:to>
      <xdr:col>72</xdr:col>
      <xdr:colOff>38100</xdr:colOff>
      <xdr:row>98</xdr:row>
      <xdr:rowOff>15294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105786</xdr:rowOff>
    </xdr:from>
    <xdr:to>
      <xdr:col>67</xdr:col>
      <xdr:colOff>101600</xdr:colOff>
      <xdr:row>98</xdr:row>
      <xdr:rowOff>35936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27063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ついては一部事務組合への負担金が類似団体平均を上回っている原因であり、少しでも減額できるよう協議しているが、難しい現状である。商工費は大きく増加しているが、これは「みちのく丸陸揚げ」事業」によるもので、一時的なものである。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年度は補助金の返還や、小中学校講堂天井耐震化など一時的に増加しており、平成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年度は例年並みになっている。公債費について、平成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年度は繰り上げ償還をしたため、一時的に増加した。平成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年度に減少したが、今後増加していく傾向である。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標準財政規模が増大していることから、財政調整基金残高の標準財政規模比は減少しているが、実際の基金残高は、ほぼ横ばいである。また、実質収支額は黒字を維持できていることから、今後も継続して財政運営を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連結決算対象会計では赤字は発生していない。</a:t>
          </a:r>
        </a:p>
        <a:p>
          <a:r>
            <a:rPr kumimoji="1" lang="ja-JP" altLang="en-US" sz="1400">
              <a:latin typeface="ＭＳ ゴシック" pitchFamily="49" charset="-128"/>
              <a:ea typeface="ＭＳ ゴシック" pitchFamily="49" charset="-128"/>
            </a:rPr>
            <a:t>　しかし、今後は高齢化の影響で、医療や介護の給付増加が見込まれる。そのため、保険料の見直し等も含めて各会計で適正な運営に努める。</a:t>
          </a:r>
        </a:p>
        <a:p>
          <a:r>
            <a:rPr kumimoji="1" lang="ja-JP" altLang="en-US" sz="1400">
              <a:latin typeface="ＭＳ ゴシック" pitchFamily="49" charset="-128"/>
              <a:ea typeface="ＭＳ ゴシック" pitchFamily="49" charset="-128"/>
            </a:rPr>
            <a:t>　一般会計について、平成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千万円ほどの黒字となった。特別会計においては、前年度並みか若干の増となっている。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6493666</v>
      </c>
      <c r="BO4" s="423"/>
      <c r="BP4" s="423"/>
      <c r="BQ4" s="423"/>
      <c r="BR4" s="423"/>
      <c r="BS4" s="423"/>
      <c r="BT4" s="423"/>
      <c r="BU4" s="424"/>
      <c r="BV4" s="422">
        <v>6293518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0.1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6341274</v>
      </c>
      <c r="BO5" s="428"/>
      <c r="BP5" s="428"/>
      <c r="BQ5" s="428"/>
      <c r="BR5" s="428"/>
      <c r="BS5" s="428"/>
      <c r="BT5" s="428"/>
      <c r="BU5" s="429"/>
      <c r="BV5" s="427">
        <v>6288429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99.7</v>
      </c>
      <c r="CU5" s="398"/>
      <c r="CV5" s="398"/>
      <c r="CW5" s="398"/>
      <c r="CX5" s="398"/>
      <c r="CY5" s="398"/>
      <c r="CZ5" s="398"/>
      <c r="DA5" s="399"/>
      <c r="DB5" s="397">
        <v>101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152392</v>
      </c>
      <c r="BO6" s="428"/>
      <c r="BP6" s="428"/>
      <c r="BQ6" s="428"/>
      <c r="BR6" s="428"/>
      <c r="BS6" s="428"/>
      <c r="BT6" s="428"/>
      <c r="BU6" s="429"/>
      <c r="BV6" s="427">
        <v>5089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104.8</v>
      </c>
      <c r="CU6" s="578"/>
      <c r="CV6" s="578"/>
      <c r="CW6" s="578"/>
      <c r="CX6" s="578"/>
      <c r="CY6" s="578"/>
      <c r="CZ6" s="578"/>
      <c r="DA6" s="579"/>
      <c r="DB6" s="577">
        <v>106.3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421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3884620</v>
      </c>
      <c r="CU7" s="428"/>
      <c r="CV7" s="428"/>
      <c r="CW7" s="428"/>
      <c r="CX7" s="428"/>
      <c r="CY7" s="428"/>
      <c r="CZ7" s="428"/>
      <c r="DA7" s="429"/>
      <c r="DB7" s="427">
        <v>3823303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152392</v>
      </c>
      <c r="BO8" s="428"/>
      <c r="BP8" s="428"/>
      <c r="BQ8" s="428"/>
      <c r="BR8" s="428"/>
      <c r="BS8" s="428"/>
      <c r="BT8" s="428"/>
      <c r="BU8" s="429"/>
      <c r="BV8" s="427">
        <v>4668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0.39</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13524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108</v>
      </c>
      <c r="AV9" s="485"/>
      <c r="AW9" s="485"/>
      <c r="AX9" s="485"/>
      <c r="AY9" s="407" t="s">
        <v>115</v>
      </c>
      <c r="AZ9" s="408"/>
      <c r="BA9" s="408"/>
      <c r="BB9" s="408"/>
      <c r="BC9" s="408"/>
      <c r="BD9" s="408"/>
      <c r="BE9" s="408"/>
      <c r="BF9" s="408"/>
      <c r="BG9" s="408"/>
      <c r="BH9" s="408"/>
      <c r="BI9" s="408"/>
      <c r="BJ9" s="408"/>
      <c r="BK9" s="408"/>
      <c r="BL9" s="408"/>
      <c r="BM9" s="409"/>
      <c r="BN9" s="427">
        <v>147724</v>
      </c>
      <c r="BO9" s="428"/>
      <c r="BP9" s="428"/>
      <c r="BQ9" s="428"/>
      <c r="BR9" s="428"/>
      <c r="BS9" s="428"/>
      <c r="BT9" s="428"/>
      <c r="BU9" s="429"/>
      <c r="BV9" s="427">
        <v>-41261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12.9</v>
      </c>
      <c r="CU9" s="398"/>
      <c r="CV9" s="398"/>
      <c r="CW9" s="398"/>
      <c r="CX9" s="398"/>
      <c r="CY9" s="398"/>
      <c r="CZ9" s="398"/>
      <c r="DA9" s="399"/>
      <c r="DB9" s="397">
        <v>15.5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14314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2344</v>
      </c>
      <c r="BO10" s="428"/>
      <c r="BP10" s="428"/>
      <c r="BQ10" s="428"/>
      <c r="BR10" s="428"/>
      <c r="BS10" s="428"/>
      <c r="BT10" s="428"/>
      <c r="BU10" s="429"/>
      <c r="BV10" s="427">
        <v>26860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152160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13330</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108</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70000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13220</v>
      </c>
      <c r="S13" s="531"/>
      <c r="T13" s="531"/>
      <c r="U13" s="531"/>
      <c r="V13" s="532"/>
      <c r="W13" s="518" t="s">
        <v>139</v>
      </c>
      <c r="X13" s="440"/>
      <c r="Y13" s="440"/>
      <c r="Z13" s="440"/>
      <c r="AA13" s="440"/>
      <c r="AB13" s="441"/>
      <c r="AC13" s="403">
        <v>492</v>
      </c>
      <c r="AD13" s="404"/>
      <c r="AE13" s="404"/>
      <c r="AF13" s="404"/>
      <c r="AG13" s="405"/>
      <c r="AH13" s="403">
        <v>546</v>
      </c>
      <c r="AI13" s="404"/>
      <c r="AJ13" s="404"/>
      <c r="AK13" s="404"/>
      <c r="AL13" s="406"/>
      <c r="AM13" s="496" t="s">
        <v>140</v>
      </c>
      <c r="AN13" s="401"/>
      <c r="AO13" s="401"/>
      <c r="AP13" s="401"/>
      <c r="AQ13" s="401"/>
      <c r="AR13" s="401"/>
      <c r="AS13" s="401"/>
      <c r="AT13" s="402"/>
      <c r="AU13" s="484" t="s">
        <v>119</v>
      </c>
      <c r="AV13" s="485"/>
      <c r="AW13" s="485"/>
      <c r="AX13" s="485"/>
      <c r="AY13" s="407" t="s">
        <v>141</v>
      </c>
      <c r="AZ13" s="408"/>
      <c r="BA13" s="408"/>
      <c r="BB13" s="408"/>
      <c r="BC13" s="408"/>
      <c r="BD13" s="408"/>
      <c r="BE13" s="408"/>
      <c r="BF13" s="408"/>
      <c r="BG13" s="408"/>
      <c r="BH13" s="408"/>
      <c r="BI13" s="408"/>
      <c r="BJ13" s="408"/>
      <c r="BK13" s="408"/>
      <c r="BL13" s="408"/>
      <c r="BM13" s="409"/>
      <c r="BN13" s="427">
        <v>150068</v>
      </c>
      <c r="BO13" s="428"/>
      <c r="BP13" s="428"/>
      <c r="BQ13" s="428"/>
      <c r="BR13" s="428"/>
      <c r="BS13" s="428"/>
      <c r="BT13" s="428"/>
      <c r="BU13" s="429"/>
      <c r="BV13" s="427">
        <v>67759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6.9</v>
      </c>
      <c r="CU13" s="398"/>
      <c r="CV13" s="398"/>
      <c r="CW13" s="398"/>
      <c r="CX13" s="398"/>
      <c r="CY13" s="398"/>
      <c r="CZ13" s="398"/>
      <c r="DA13" s="399"/>
      <c r="DB13" s="397">
        <v>6.3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13562</v>
      </c>
      <c r="S14" s="531"/>
      <c r="T14" s="531"/>
      <c r="U14" s="531"/>
      <c r="V14" s="532"/>
      <c r="W14" s="533"/>
      <c r="X14" s="443"/>
      <c r="Y14" s="443"/>
      <c r="Z14" s="443"/>
      <c r="AA14" s="443"/>
      <c r="AB14" s="444"/>
      <c r="AC14" s="523">
        <v>7.9</v>
      </c>
      <c r="AD14" s="524"/>
      <c r="AE14" s="524"/>
      <c r="AF14" s="524"/>
      <c r="AG14" s="525"/>
      <c r="AH14" s="523">
        <v>8.5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39.200000000000003</v>
      </c>
      <c r="CU14" s="535"/>
      <c r="CV14" s="535"/>
      <c r="CW14" s="535"/>
      <c r="CX14" s="535"/>
      <c r="CY14" s="535"/>
      <c r="CZ14" s="535"/>
      <c r="DA14" s="536"/>
      <c r="DB14" s="534">
        <v>44.9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13480</v>
      </c>
      <c r="S15" s="531"/>
      <c r="T15" s="531"/>
      <c r="U15" s="531"/>
      <c r="V15" s="532"/>
      <c r="W15" s="518" t="s">
        <v>145</v>
      </c>
      <c r="X15" s="440"/>
      <c r="Y15" s="440"/>
      <c r="Z15" s="440"/>
      <c r="AA15" s="440"/>
      <c r="AB15" s="441"/>
      <c r="AC15" s="403">
        <v>1609</v>
      </c>
      <c r="AD15" s="404"/>
      <c r="AE15" s="404"/>
      <c r="AF15" s="404"/>
      <c r="AG15" s="405"/>
      <c r="AH15" s="403">
        <v>1702</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1333653</v>
      </c>
      <c r="BO15" s="423"/>
      <c r="BP15" s="423"/>
      <c r="BQ15" s="423"/>
      <c r="BR15" s="423"/>
      <c r="BS15" s="423"/>
      <c r="BT15" s="423"/>
      <c r="BU15" s="424"/>
      <c r="BV15" s="422">
        <v>1281713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25.8</v>
      </c>
      <c r="AD16" s="524"/>
      <c r="AE16" s="524"/>
      <c r="AF16" s="524"/>
      <c r="AG16" s="525"/>
      <c r="AH16" s="523">
        <v>26.4</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3320994</v>
      </c>
      <c r="BO16" s="428"/>
      <c r="BP16" s="428"/>
      <c r="BQ16" s="428"/>
      <c r="BR16" s="428"/>
      <c r="BS16" s="428"/>
      <c r="BT16" s="428"/>
      <c r="BU16" s="429"/>
      <c r="BV16" s="427">
        <v>3277336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4133</v>
      </c>
      <c r="AD17" s="404"/>
      <c r="AE17" s="404"/>
      <c r="AF17" s="404"/>
      <c r="AG17" s="405"/>
      <c r="AH17" s="403">
        <v>4206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1700545</v>
      </c>
      <c r="BO17" s="428"/>
      <c r="BP17" s="428"/>
      <c r="BQ17" s="428"/>
      <c r="BR17" s="428"/>
      <c r="BS17" s="428"/>
      <c r="BT17" s="428"/>
      <c r="BU17" s="429"/>
      <c r="BV17" s="427">
        <v>1633328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81.680000000000007</v>
      </c>
      <c r="M18" s="492"/>
      <c r="N18" s="492"/>
      <c r="O18" s="492"/>
      <c r="P18" s="492"/>
      <c r="Q18" s="492"/>
      <c r="R18" s="493"/>
      <c r="S18" s="493"/>
      <c r="T18" s="493"/>
      <c r="U18" s="493"/>
      <c r="V18" s="494"/>
      <c r="W18" s="508"/>
      <c r="X18" s="509"/>
      <c r="Y18" s="509"/>
      <c r="Z18" s="509"/>
      <c r="AA18" s="509"/>
      <c r="AB18" s="519"/>
      <c r="AC18" s="391">
        <v>66.3</v>
      </c>
      <c r="AD18" s="392"/>
      <c r="AE18" s="392"/>
      <c r="AF18" s="392"/>
      <c r="AG18" s="495"/>
      <c r="AH18" s="391">
        <v>65.2</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3863718</v>
      </c>
      <c r="BO18" s="428"/>
      <c r="BP18" s="428"/>
      <c r="BQ18" s="428"/>
      <c r="BR18" s="428"/>
      <c r="BS18" s="428"/>
      <c r="BT18" s="428"/>
      <c r="BU18" s="429"/>
      <c r="BV18" s="427">
        <v>3867545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166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4595561</v>
      </c>
      <c r="BO19" s="428"/>
      <c r="BP19" s="428"/>
      <c r="BQ19" s="428"/>
      <c r="BR19" s="428"/>
      <c r="BS19" s="428"/>
      <c r="BT19" s="428"/>
      <c r="BU19" s="429"/>
      <c r="BV19" s="427">
        <v>4636819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5565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6261315</v>
      </c>
      <c r="BO23" s="428"/>
      <c r="BP23" s="428"/>
      <c r="BQ23" s="428"/>
      <c r="BR23" s="428"/>
      <c r="BS23" s="428"/>
      <c r="BT23" s="428"/>
      <c r="BU23" s="429"/>
      <c r="BV23" s="427">
        <v>6171518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5500</v>
      </c>
      <c r="R24" s="404"/>
      <c r="S24" s="404"/>
      <c r="T24" s="404"/>
      <c r="U24" s="404"/>
      <c r="V24" s="405"/>
      <c r="W24" s="469"/>
      <c r="X24" s="460"/>
      <c r="Y24" s="461"/>
      <c r="Z24" s="400" t="s">
        <v>169</v>
      </c>
      <c r="AA24" s="401"/>
      <c r="AB24" s="401"/>
      <c r="AC24" s="401"/>
      <c r="AD24" s="401"/>
      <c r="AE24" s="401"/>
      <c r="AF24" s="401"/>
      <c r="AG24" s="402"/>
      <c r="AH24" s="403">
        <v>119</v>
      </c>
      <c r="AI24" s="404"/>
      <c r="AJ24" s="404"/>
      <c r="AK24" s="404"/>
      <c r="AL24" s="405"/>
      <c r="AM24" s="403">
        <v>342958</v>
      </c>
      <c r="AN24" s="404"/>
      <c r="AO24" s="404"/>
      <c r="AP24" s="404"/>
      <c r="AQ24" s="404"/>
      <c r="AR24" s="405"/>
      <c r="AS24" s="403">
        <v>2882</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5534186</v>
      </c>
      <c r="BO24" s="428"/>
      <c r="BP24" s="428"/>
      <c r="BQ24" s="428"/>
      <c r="BR24" s="428"/>
      <c r="BS24" s="428"/>
      <c r="BT24" s="428"/>
      <c r="BU24" s="429"/>
      <c r="BV24" s="427">
        <v>5328345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4760</v>
      </c>
      <c r="R25" s="404"/>
      <c r="S25" s="404"/>
      <c r="T25" s="404"/>
      <c r="U25" s="404"/>
      <c r="V25" s="405"/>
      <c r="W25" s="469"/>
      <c r="X25" s="460"/>
      <c r="Y25" s="461"/>
      <c r="Z25" s="400" t="s">
        <v>172</v>
      </c>
      <c r="AA25" s="401"/>
      <c r="AB25" s="401"/>
      <c r="AC25" s="401"/>
      <c r="AD25" s="401"/>
      <c r="AE25" s="401"/>
      <c r="AF25" s="401"/>
      <c r="AG25" s="402"/>
      <c r="AH25" s="403" t="s">
        <v>137</v>
      </c>
      <c r="AI25" s="404"/>
      <c r="AJ25" s="404"/>
      <c r="AK25" s="404"/>
      <c r="AL25" s="405"/>
      <c r="AM25" s="403" t="s">
        <v>173</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112399</v>
      </c>
      <c r="BO25" s="423"/>
      <c r="BP25" s="423"/>
      <c r="BQ25" s="423"/>
      <c r="BR25" s="423"/>
      <c r="BS25" s="423"/>
      <c r="BT25" s="423"/>
      <c r="BU25" s="424"/>
      <c r="BV25" s="422">
        <v>133718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5030</v>
      </c>
      <c r="R26" s="404"/>
      <c r="S26" s="404"/>
      <c r="T26" s="404"/>
      <c r="U26" s="404"/>
      <c r="V26" s="405"/>
      <c r="W26" s="469"/>
      <c r="X26" s="460"/>
      <c r="Y26" s="461"/>
      <c r="Z26" s="400" t="s">
        <v>176</v>
      </c>
      <c r="AA26" s="482"/>
      <c r="AB26" s="482"/>
      <c r="AC26" s="482"/>
      <c r="AD26" s="482"/>
      <c r="AE26" s="482"/>
      <c r="AF26" s="482"/>
      <c r="AG26" s="483"/>
      <c r="AH26" s="403">
        <v>10</v>
      </c>
      <c r="AI26" s="404"/>
      <c r="AJ26" s="404"/>
      <c r="AK26" s="404"/>
      <c r="AL26" s="405"/>
      <c r="AM26" s="403">
        <v>32000</v>
      </c>
      <c r="AN26" s="404"/>
      <c r="AO26" s="404"/>
      <c r="AP26" s="404"/>
      <c r="AQ26" s="404"/>
      <c r="AR26" s="405"/>
      <c r="AS26" s="403">
        <v>3200</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2400</v>
      </c>
      <c r="R27" s="404"/>
      <c r="S27" s="404"/>
      <c r="T27" s="404"/>
      <c r="U27" s="404"/>
      <c r="V27" s="405"/>
      <c r="W27" s="469"/>
      <c r="X27" s="460"/>
      <c r="Y27" s="461"/>
      <c r="Z27" s="400" t="s">
        <v>180</v>
      </c>
      <c r="AA27" s="401"/>
      <c r="AB27" s="401"/>
      <c r="AC27" s="401"/>
      <c r="AD27" s="401"/>
      <c r="AE27" s="401"/>
      <c r="AF27" s="401"/>
      <c r="AG27" s="402"/>
      <c r="AH27" s="403">
        <v>2</v>
      </c>
      <c r="AI27" s="404"/>
      <c r="AJ27" s="404"/>
      <c r="AK27" s="404"/>
      <c r="AL27" s="405"/>
      <c r="AM27" s="403" t="s">
        <v>181</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2060</v>
      </c>
      <c r="R28" s="404"/>
      <c r="S28" s="404"/>
      <c r="T28" s="404"/>
      <c r="U28" s="404"/>
      <c r="V28" s="405"/>
      <c r="W28" s="469"/>
      <c r="X28" s="460"/>
      <c r="Y28" s="461"/>
      <c r="Z28" s="400" t="s">
        <v>184</v>
      </c>
      <c r="AA28" s="401"/>
      <c r="AB28" s="401"/>
      <c r="AC28" s="401"/>
      <c r="AD28" s="401"/>
      <c r="AE28" s="401"/>
      <c r="AF28" s="401"/>
      <c r="AG28" s="402"/>
      <c r="AH28" s="403" t="s">
        <v>128</v>
      </c>
      <c r="AI28" s="404"/>
      <c r="AJ28" s="404"/>
      <c r="AK28" s="404"/>
      <c r="AL28" s="405"/>
      <c r="AM28" s="403" t="s">
        <v>185</v>
      </c>
      <c r="AN28" s="404"/>
      <c r="AO28" s="404"/>
      <c r="AP28" s="404"/>
      <c r="AQ28" s="404"/>
      <c r="AR28" s="405"/>
      <c r="AS28" s="403" t="s">
        <v>173</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682869</v>
      </c>
      <c r="BO28" s="423"/>
      <c r="BP28" s="423"/>
      <c r="BQ28" s="423"/>
      <c r="BR28" s="423"/>
      <c r="BS28" s="423"/>
      <c r="BT28" s="423"/>
      <c r="BU28" s="424"/>
      <c r="BV28" s="422">
        <v>680525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10</v>
      </c>
      <c r="M29" s="404"/>
      <c r="N29" s="404"/>
      <c r="O29" s="404"/>
      <c r="P29" s="405"/>
      <c r="Q29" s="403">
        <v>1990</v>
      </c>
      <c r="R29" s="404"/>
      <c r="S29" s="404"/>
      <c r="T29" s="404"/>
      <c r="U29" s="404"/>
      <c r="V29" s="405"/>
      <c r="W29" s="470"/>
      <c r="X29" s="471"/>
      <c r="Y29" s="472"/>
      <c r="Z29" s="400" t="s">
        <v>188</v>
      </c>
      <c r="AA29" s="401"/>
      <c r="AB29" s="401"/>
      <c r="AC29" s="401"/>
      <c r="AD29" s="401"/>
      <c r="AE29" s="401"/>
      <c r="AF29" s="401"/>
      <c r="AG29" s="402"/>
      <c r="AH29" s="403">
        <v>121</v>
      </c>
      <c r="AI29" s="404"/>
      <c r="AJ29" s="404"/>
      <c r="AK29" s="404"/>
      <c r="AL29" s="405"/>
      <c r="AM29" s="403">
        <v>349312</v>
      </c>
      <c r="AN29" s="404"/>
      <c r="AO29" s="404"/>
      <c r="AP29" s="404"/>
      <c r="AQ29" s="404"/>
      <c r="AR29" s="405"/>
      <c r="AS29" s="403">
        <v>2887</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53982</v>
      </c>
      <c r="BO29" s="428"/>
      <c r="BP29" s="428"/>
      <c r="BQ29" s="428"/>
      <c r="BR29" s="428"/>
      <c r="BS29" s="428"/>
      <c r="BT29" s="428"/>
      <c r="BU29" s="429"/>
      <c r="BV29" s="427">
        <v>53922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97.7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611845</v>
      </c>
      <c r="BO30" s="431"/>
      <c r="BP30" s="431"/>
      <c r="BQ30" s="431"/>
      <c r="BR30" s="431"/>
      <c r="BS30" s="431"/>
      <c r="BT30" s="431"/>
      <c r="BU30" s="432"/>
      <c r="BV30" s="430">
        <v>616499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206</v>
      </c>
      <c r="CP33" s="390"/>
      <c r="CQ33" s="389" t="s">
        <v>207</v>
      </c>
      <c r="CR33" s="389"/>
      <c r="CS33" s="389"/>
      <c r="CT33" s="389"/>
      <c r="CU33" s="389"/>
      <c r="CV33" s="389"/>
      <c r="CW33" s="389"/>
      <c r="CX33" s="389"/>
      <c r="CY33" s="389"/>
      <c r="CZ33" s="389"/>
      <c r="DA33" s="389"/>
      <c r="DB33" s="389"/>
      <c r="DC33" s="389"/>
      <c r="DD33" s="389"/>
      <c r="DE33" s="389"/>
      <c r="DF33" s="215"/>
      <c r="DG33" s="388" t="s">
        <v>208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水道事業特別会計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青森県後期高齢者医療広域連合（一般会計）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野辺地町土地開発公社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青森県後期高齢者医療広域連合（後期高齢者医療特別会計）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野辺地町観光協会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北部上北広域事務組合（一般会計）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北部上北広域事務組合（病院事業会計）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下北地域広域行政事務組合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上北地方教育・福祉事務組合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青森県市町村総合事務組合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青森県市町村職員退職手当組合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青森県交通災害共済組合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elct+uAyzs5YuMqRBRqv+byK58Q3zRVY+zY7+VcMmJNW9coZ19APH6qbhFbDzCX+hBeQZkTNxbQ6ovT0brnPw==" saltValue="LmkUDGfCsiYdTl0XASr9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35" t="s">
        <v>551</v>
      </c>
      <c r="D34" s="1235"/>
      <c r="E34" s="1236"/>
      <c r="F34" s="32">
        <v>5.19</v>
      </c>
      <c r="G34" s="33">
        <v>4.93</v>
      </c>
      <c r="H34" s="33">
        <v>5.57</v>
      </c>
      <c r="I34" s="33">
        <v>6.19</v>
      </c>
      <c r="J34" s="34">
        <v>6.41</v>
      </c>
      <c r="K34" s="22"/>
      <c r="L34" s="22"/>
      <c r="M34" s="22"/>
      <c r="N34" s="22"/>
      <c r="O34" s="22"/>
      <c r="P34" s="22"/>
    </row>
    <row r="35" spans="1:16" ht="39" customHeight="1" x14ac:dyDescent="0.15">
      <c r="A35" s="22"/>
      <c r="B35" s="35"/>
      <c r="C35" s="1229" t="s">
        <v>552</v>
      </c>
      <c r="D35" s="1230"/>
      <c r="E35" s="1231"/>
      <c r="F35" s="36">
        <v>1.67</v>
      </c>
      <c r="G35" s="37">
        <v>3.01</v>
      </c>
      <c r="H35" s="37">
        <v>1.21</v>
      </c>
      <c r="I35" s="37">
        <v>0.12</v>
      </c>
      <c r="J35" s="38">
        <v>3.92</v>
      </c>
      <c r="K35" s="22"/>
      <c r="L35" s="22"/>
      <c r="M35" s="22"/>
      <c r="N35" s="22"/>
      <c r="O35" s="22"/>
      <c r="P35" s="22"/>
    </row>
    <row r="36" spans="1:16" ht="39" customHeight="1" x14ac:dyDescent="0.15">
      <c r="A36" s="22"/>
      <c r="B36" s="35"/>
      <c r="C36" s="1229" t="s">
        <v>553</v>
      </c>
      <c r="D36" s="1230"/>
      <c r="E36" s="1231"/>
      <c r="F36" s="36">
        <v>1.26</v>
      </c>
      <c r="G36" s="37">
        <v>1.93</v>
      </c>
      <c r="H36" s="37">
        <v>1.47</v>
      </c>
      <c r="I36" s="37">
        <v>1.64</v>
      </c>
      <c r="J36" s="38">
        <v>2.1</v>
      </c>
      <c r="K36" s="22"/>
      <c r="L36" s="22"/>
      <c r="M36" s="22"/>
      <c r="N36" s="22"/>
      <c r="O36" s="22"/>
      <c r="P36" s="22"/>
    </row>
    <row r="37" spans="1:16" ht="39" customHeight="1" x14ac:dyDescent="0.15">
      <c r="A37" s="22"/>
      <c r="B37" s="35"/>
      <c r="C37" s="1229" t="s">
        <v>554</v>
      </c>
      <c r="D37" s="1230"/>
      <c r="E37" s="1231"/>
      <c r="F37" s="36">
        <v>2.25</v>
      </c>
      <c r="G37" s="37">
        <v>2.09</v>
      </c>
      <c r="H37" s="37">
        <v>0.98</v>
      </c>
      <c r="I37" s="37">
        <v>1.56</v>
      </c>
      <c r="J37" s="38">
        <v>0.65</v>
      </c>
      <c r="K37" s="22"/>
      <c r="L37" s="22"/>
      <c r="M37" s="22"/>
      <c r="N37" s="22"/>
      <c r="O37" s="22"/>
      <c r="P37" s="22"/>
    </row>
    <row r="38" spans="1:16" ht="39" customHeight="1" x14ac:dyDescent="0.15">
      <c r="A38" s="22"/>
      <c r="B38" s="35"/>
      <c r="C38" s="1229" t="s">
        <v>555</v>
      </c>
      <c r="D38" s="1230"/>
      <c r="E38" s="1231"/>
      <c r="F38" s="36">
        <v>0.03</v>
      </c>
      <c r="G38" s="37">
        <v>0.03</v>
      </c>
      <c r="H38" s="37">
        <v>0.04</v>
      </c>
      <c r="I38" s="37">
        <v>0.04</v>
      </c>
      <c r="J38" s="38">
        <v>0.04</v>
      </c>
      <c r="K38" s="22"/>
      <c r="L38" s="22"/>
      <c r="M38" s="22"/>
      <c r="N38" s="22"/>
      <c r="O38" s="22"/>
      <c r="P38" s="22"/>
    </row>
    <row r="39" spans="1:16" ht="39" customHeight="1" x14ac:dyDescent="0.15">
      <c r="A39" s="22"/>
      <c r="B39" s="35"/>
      <c r="C39" s="1229" t="s">
        <v>556</v>
      </c>
      <c r="D39" s="1230"/>
      <c r="E39" s="1231"/>
      <c r="F39" s="36">
        <v>0.05</v>
      </c>
      <c r="G39" s="37">
        <v>0.04</v>
      </c>
      <c r="H39" s="37">
        <v>0.03</v>
      </c>
      <c r="I39" s="37">
        <v>0.03</v>
      </c>
      <c r="J39" s="38">
        <v>0.04</v>
      </c>
      <c r="K39" s="22"/>
      <c r="L39" s="22"/>
      <c r="M39" s="22"/>
      <c r="N39" s="22"/>
      <c r="O39" s="22"/>
      <c r="P39" s="22"/>
    </row>
    <row r="40" spans="1:16" ht="39" customHeight="1" x14ac:dyDescent="0.15">
      <c r="A40" s="22"/>
      <c r="B40" s="35"/>
      <c r="C40" s="1229" t="s">
        <v>557</v>
      </c>
      <c r="D40" s="1230"/>
      <c r="E40" s="1231"/>
      <c r="F40" s="36">
        <v>0</v>
      </c>
      <c r="G40" s="37">
        <v>0</v>
      </c>
      <c r="H40" s="37">
        <v>0</v>
      </c>
      <c r="I40" s="37">
        <v>0</v>
      </c>
      <c r="J40" s="38">
        <v>0</v>
      </c>
      <c r="K40" s="22"/>
      <c r="L40" s="22"/>
      <c r="M40" s="22"/>
      <c r="N40" s="22"/>
      <c r="O40" s="22"/>
      <c r="P40" s="22"/>
    </row>
    <row r="41" spans="1:16" ht="39" customHeight="1" x14ac:dyDescent="0.15">
      <c r="A41" s="22"/>
      <c r="B41" s="35"/>
      <c r="C41" s="1229"/>
      <c r="D41" s="1230"/>
      <c r="E41" s="1231"/>
      <c r="F41" s="36"/>
      <c r="G41" s="37"/>
      <c r="H41" s="37"/>
      <c r="I41" s="37"/>
      <c r="J41" s="38"/>
      <c r="K41" s="22"/>
      <c r="L41" s="22"/>
      <c r="M41" s="22"/>
      <c r="N41" s="22"/>
      <c r="O41" s="22"/>
      <c r="P41" s="22"/>
    </row>
    <row r="42" spans="1:16" ht="39" customHeight="1" x14ac:dyDescent="0.15">
      <c r="A42" s="22"/>
      <c r="B42" s="39"/>
      <c r="C42" s="1229" t="s">
        <v>558</v>
      </c>
      <c r="D42" s="1230"/>
      <c r="E42" s="1231"/>
      <c r="F42" s="36" t="s">
        <v>505</v>
      </c>
      <c r="G42" s="37" t="s">
        <v>505</v>
      </c>
      <c r="H42" s="37" t="s">
        <v>505</v>
      </c>
      <c r="I42" s="37" t="s">
        <v>505</v>
      </c>
      <c r="J42" s="38" t="s">
        <v>505</v>
      </c>
      <c r="K42" s="22"/>
      <c r="L42" s="22"/>
      <c r="M42" s="22"/>
      <c r="N42" s="22"/>
      <c r="O42" s="22"/>
      <c r="P42" s="22"/>
    </row>
    <row r="43" spans="1:16" ht="39" customHeight="1" thickBot="1" x14ac:dyDescent="0.2">
      <c r="A43" s="22"/>
      <c r="B43" s="40"/>
      <c r="C43" s="1232" t="s">
        <v>559</v>
      </c>
      <c r="D43" s="1233"/>
      <c r="E43" s="1234"/>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0ug1QQal8q2JO7nWtEV4n3yTEDGEwfRAoMBdvQTb2QwfpOGn1hH2PMTocfsrIpysHANmZF+Wft/IfwklcxxwA==" saltValue="9VDjAMWDmCDBF5FqxnA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427</v>
      </c>
      <c r="L45" s="60">
        <v>461</v>
      </c>
      <c r="M45" s="60">
        <v>477</v>
      </c>
      <c r="N45" s="60">
        <v>567</v>
      </c>
      <c r="O45" s="61">
        <v>592</v>
      </c>
      <c r="P45" s="48"/>
      <c r="Q45" s="48"/>
      <c r="R45" s="48"/>
      <c r="S45" s="48"/>
      <c r="T45" s="48"/>
      <c r="U45" s="48"/>
    </row>
    <row r="46" spans="1:21" ht="30.75" customHeight="1" x14ac:dyDescent="0.15">
      <c r="A46" s="48"/>
      <c r="B46" s="1257"/>
      <c r="C46" s="1258"/>
      <c r="D46" s="62"/>
      <c r="E46" s="1239" t="s">
        <v>13</v>
      </c>
      <c r="F46" s="1239"/>
      <c r="G46" s="1239"/>
      <c r="H46" s="1239"/>
      <c r="I46" s="1239"/>
      <c r="J46" s="1240"/>
      <c r="K46" s="63" t="s">
        <v>505</v>
      </c>
      <c r="L46" s="64" t="s">
        <v>505</v>
      </c>
      <c r="M46" s="64" t="s">
        <v>505</v>
      </c>
      <c r="N46" s="64" t="s">
        <v>505</v>
      </c>
      <c r="O46" s="65" t="s">
        <v>505</v>
      </c>
      <c r="P46" s="48"/>
      <c r="Q46" s="48"/>
      <c r="R46" s="48"/>
      <c r="S46" s="48"/>
      <c r="T46" s="48"/>
      <c r="U46" s="48"/>
    </row>
    <row r="47" spans="1:21" ht="30.75" customHeight="1" x14ac:dyDescent="0.15">
      <c r="A47" s="48"/>
      <c r="B47" s="1257"/>
      <c r="C47" s="1258"/>
      <c r="D47" s="62"/>
      <c r="E47" s="1239" t="s">
        <v>14</v>
      </c>
      <c r="F47" s="1239"/>
      <c r="G47" s="1239"/>
      <c r="H47" s="1239"/>
      <c r="I47" s="1239"/>
      <c r="J47" s="1240"/>
      <c r="K47" s="63" t="s">
        <v>505</v>
      </c>
      <c r="L47" s="64" t="s">
        <v>505</v>
      </c>
      <c r="M47" s="64" t="s">
        <v>505</v>
      </c>
      <c r="N47" s="64" t="s">
        <v>505</v>
      </c>
      <c r="O47" s="65" t="s">
        <v>505</v>
      </c>
      <c r="P47" s="48"/>
      <c r="Q47" s="48"/>
      <c r="R47" s="48"/>
      <c r="S47" s="48"/>
      <c r="T47" s="48"/>
      <c r="U47" s="48"/>
    </row>
    <row r="48" spans="1:21" ht="30.75" customHeight="1" x14ac:dyDescent="0.15">
      <c r="A48" s="48"/>
      <c r="B48" s="1257"/>
      <c r="C48" s="1258"/>
      <c r="D48" s="62"/>
      <c r="E48" s="1239" t="s">
        <v>15</v>
      </c>
      <c r="F48" s="1239"/>
      <c r="G48" s="1239"/>
      <c r="H48" s="1239"/>
      <c r="I48" s="1239"/>
      <c r="J48" s="1240"/>
      <c r="K48" s="63">
        <v>4</v>
      </c>
      <c r="L48" s="64">
        <v>4</v>
      </c>
      <c r="M48" s="64">
        <v>17</v>
      </c>
      <c r="N48" s="64">
        <v>19</v>
      </c>
      <c r="O48" s="65">
        <v>21</v>
      </c>
      <c r="P48" s="48"/>
      <c r="Q48" s="48"/>
      <c r="R48" s="48"/>
      <c r="S48" s="48"/>
      <c r="T48" s="48"/>
      <c r="U48" s="48"/>
    </row>
    <row r="49" spans="1:21" ht="30.75" customHeight="1" x14ac:dyDescent="0.15">
      <c r="A49" s="48"/>
      <c r="B49" s="1257"/>
      <c r="C49" s="1258"/>
      <c r="D49" s="62"/>
      <c r="E49" s="1239" t="s">
        <v>16</v>
      </c>
      <c r="F49" s="1239"/>
      <c r="G49" s="1239"/>
      <c r="H49" s="1239"/>
      <c r="I49" s="1239"/>
      <c r="J49" s="1240"/>
      <c r="K49" s="63">
        <v>128</v>
      </c>
      <c r="L49" s="64">
        <v>123</v>
      </c>
      <c r="M49" s="64">
        <v>124</v>
      </c>
      <c r="N49" s="64">
        <v>130</v>
      </c>
      <c r="O49" s="65">
        <v>127</v>
      </c>
      <c r="P49" s="48"/>
      <c r="Q49" s="48"/>
      <c r="R49" s="48"/>
      <c r="S49" s="48"/>
      <c r="T49" s="48"/>
      <c r="U49" s="48"/>
    </row>
    <row r="50" spans="1:21" ht="30.75" customHeight="1" x14ac:dyDescent="0.15">
      <c r="A50" s="48"/>
      <c r="B50" s="1257"/>
      <c r="C50" s="1258"/>
      <c r="D50" s="62"/>
      <c r="E50" s="1239" t="s">
        <v>17</v>
      </c>
      <c r="F50" s="1239"/>
      <c r="G50" s="1239"/>
      <c r="H50" s="1239"/>
      <c r="I50" s="1239"/>
      <c r="J50" s="1240"/>
      <c r="K50" s="63">
        <v>15</v>
      </c>
      <c r="L50" s="64">
        <v>15</v>
      </c>
      <c r="M50" s="64">
        <v>15</v>
      </c>
      <c r="N50" s="64">
        <v>15</v>
      </c>
      <c r="O50" s="65">
        <v>15</v>
      </c>
      <c r="P50" s="48"/>
      <c r="Q50" s="48"/>
      <c r="R50" s="48"/>
      <c r="S50" s="48"/>
      <c r="T50" s="48"/>
      <c r="U50" s="48"/>
    </row>
    <row r="51" spans="1:21" ht="30.75" customHeight="1" x14ac:dyDescent="0.15">
      <c r="A51" s="48"/>
      <c r="B51" s="1259"/>
      <c r="C51" s="1260"/>
      <c r="D51" s="66"/>
      <c r="E51" s="1239" t="s">
        <v>18</v>
      </c>
      <c r="F51" s="1239"/>
      <c r="G51" s="1239"/>
      <c r="H51" s="1239"/>
      <c r="I51" s="1239"/>
      <c r="J51" s="1240"/>
      <c r="K51" s="63">
        <v>1</v>
      </c>
      <c r="L51" s="64">
        <v>0</v>
      </c>
      <c r="M51" s="64">
        <v>0</v>
      </c>
      <c r="N51" s="64">
        <v>0</v>
      </c>
      <c r="O51" s="65">
        <v>0</v>
      </c>
      <c r="P51" s="48"/>
      <c r="Q51" s="48"/>
      <c r="R51" s="48"/>
      <c r="S51" s="48"/>
      <c r="T51" s="48"/>
      <c r="U51" s="48"/>
    </row>
    <row r="52" spans="1:21" ht="30.75" customHeight="1" x14ac:dyDescent="0.15">
      <c r="A52" s="48"/>
      <c r="B52" s="1237" t="s">
        <v>19</v>
      </c>
      <c r="C52" s="1238"/>
      <c r="D52" s="66"/>
      <c r="E52" s="1239" t="s">
        <v>20</v>
      </c>
      <c r="F52" s="1239"/>
      <c r="G52" s="1239"/>
      <c r="H52" s="1239"/>
      <c r="I52" s="1239"/>
      <c r="J52" s="1240"/>
      <c r="K52" s="63">
        <v>389</v>
      </c>
      <c r="L52" s="64">
        <v>411</v>
      </c>
      <c r="M52" s="64">
        <v>426</v>
      </c>
      <c r="N52" s="64">
        <v>485</v>
      </c>
      <c r="O52" s="65">
        <v>509</v>
      </c>
      <c r="P52" s="48"/>
      <c r="Q52" s="48"/>
      <c r="R52" s="48"/>
      <c r="S52" s="48"/>
      <c r="T52" s="48"/>
      <c r="U52" s="48"/>
    </row>
    <row r="53" spans="1:21" ht="30.75" customHeight="1" thickBot="1" x14ac:dyDescent="0.2">
      <c r="A53" s="48"/>
      <c r="B53" s="1241" t="s">
        <v>21</v>
      </c>
      <c r="C53" s="1242"/>
      <c r="D53" s="67"/>
      <c r="E53" s="1243" t="s">
        <v>22</v>
      </c>
      <c r="F53" s="1243"/>
      <c r="G53" s="1243"/>
      <c r="H53" s="1243"/>
      <c r="I53" s="1243"/>
      <c r="J53" s="1244"/>
      <c r="K53" s="68">
        <v>186</v>
      </c>
      <c r="L53" s="69">
        <v>192</v>
      </c>
      <c r="M53" s="69">
        <v>207</v>
      </c>
      <c r="N53" s="69">
        <v>246</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45" t="s">
        <v>25</v>
      </c>
      <c r="C57" s="1246"/>
      <c r="D57" s="1249" t="s">
        <v>26</v>
      </c>
      <c r="E57" s="1250"/>
      <c r="F57" s="1250"/>
      <c r="G57" s="1250"/>
      <c r="H57" s="1250"/>
      <c r="I57" s="1250"/>
      <c r="J57" s="1251"/>
      <c r="K57" s="82" t="s">
        <v>583</v>
      </c>
      <c r="L57" s="83" t="s">
        <v>583</v>
      </c>
      <c r="M57" s="83" t="s">
        <v>583</v>
      </c>
      <c r="N57" s="83" t="s">
        <v>583</v>
      </c>
      <c r="O57" s="84" t="s">
        <v>583</v>
      </c>
    </row>
    <row r="58" spans="1:21" ht="31.5" customHeight="1" thickBot="1" x14ac:dyDescent="0.2">
      <c r="B58" s="1247"/>
      <c r="C58" s="1248"/>
      <c r="D58" s="1252" t="s">
        <v>27</v>
      </c>
      <c r="E58" s="1253"/>
      <c r="F58" s="1253"/>
      <c r="G58" s="1253"/>
      <c r="H58" s="1253"/>
      <c r="I58" s="1253"/>
      <c r="J58" s="1254"/>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8tWgFv4q6qPaUZmZ9TKGKoZjQhc1FE8ah0drqsL85SYohh+UVDMx5eLNy7Q4cLLF+WMGb3HL/LFzSGYQQLNjA==" saltValue="Gr2PMwVZMn4vzpxV01Xk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5" t="s">
        <v>30</v>
      </c>
      <c r="C41" s="1276"/>
      <c r="D41" s="101"/>
      <c r="E41" s="1277" t="s">
        <v>31</v>
      </c>
      <c r="F41" s="1277"/>
      <c r="G41" s="1277"/>
      <c r="H41" s="1278"/>
      <c r="I41" s="102">
        <v>5917</v>
      </c>
      <c r="J41" s="103">
        <v>6244</v>
      </c>
      <c r="K41" s="103">
        <v>6255</v>
      </c>
      <c r="L41" s="103">
        <v>6172</v>
      </c>
      <c r="M41" s="104">
        <v>6261</v>
      </c>
    </row>
    <row r="42" spans="2:13" ht="27.75" customHeight="1" x14ac:dyDescent="0.15">
      <c r="B42" s="1265"/>
      <c r="C42" s="1266"/>
      <c r="D42" s="105"/>
      <c r="E42" s="1269" t="s">
        <v>32</v>
      </c>
      <c r="F42" s="1269"/>
      <c r="G42" s="1269"/>
      <c r="H42" s="1270"/>
      <c r="I42" s="106">
        <v>107</v>
      </c>
      <c r="J42" s="107">
        <v>94</v>
      </c>
      <c r="K42" s="107">
        <v>81</v>
      </c>
      <c r="L42" s="107">
        <v>68</v>
      </c>
      <c r="M42" s="108">
        <v>55</v>
      </c>
    </row>
    <row r="43" spans="2:13" ht="27.75" customHeight="1" x14ac:dyDescent="0.15">
      <c r="B43" s="1265"/>
      <c r="C43" s="1266"/>
      <c r="D43" s="105"/>
      <c r="E43" s="1269" t="s">
        <v>33</v>
      </c>
      <c r="F43" s="1269"/>
      <c r="G43" s="1269"/>
      <c r="H43" s="1270"/>
      <c r="I43" s="106">
        <v>393</v>
      </c>
      <c r="J43" s="107">
        <v>388</v>
      </c>
      <c r="K43" s="107">
        <v>371</v>
      </c>
      <c r="L43" s="107">
        <v>352</v>
      </c>
      <c r="M43" s="108">
        <v>331</v>
      </c>
    </row>
    <row r="44" spans="2:13" ht="27.75" customHeight="1" x14ac:dyDescent="0.15">
      <c r="B44" s="1265"/>
      <c r="C44" s="1266"/>
      <c r="D44" s="105"/>
      <c r="E44" s="1269" t="s">
        <v>34</v>
      </c>
      <c r="F44" s="1269"/>
      <c r="G44" s="1269"/>
      <c r="H44" s="1270"/>
      <c r="I44" s="106">
        <v>895</v>
      </c>
      <c r="J44" s="107">
        <v>770</v>
      </c>
      <c r="K44" s="107">
        <v>657</v>
      </c>
      <c r="L44" s="107">
        <v>555</v>
      </c>
      <c r="M44" s="108">
        <v>454</v>
      </c>
    </row>
    <row r="45" spans="2:13" ht="27.75" customHeight="1" x14ac:dyDescent="0.15">
      <c r="B45" s="1265"/>
      <c r="C45" s="1266"/>
      <c r="D45" s="105"/>
      <c r="E45" s="1269" t="s">
        <v>35</v>
      </c>
      <c r="F45" s="1269"/>
      <c r="G45" s="1269"/>
      <c r="H45" s="1270"/>
      <c r="I45" s="106">
        <v>1464</v>
      </c>
      <c r="J45" s="107">
        <v>1311</v>
      </c>
      <c r="K45" s="107">
        <v>1293</v>
      </c>
      <c r="L45" s="107">
        <v>1208</v>
      </c>
      <c r="M45" s="108">
        <v>1087</v>
      </c>
    </row>
    <row r="46" spans="2:13" ht="27.75" customHeight="1" x14ac:dyDescent="0.15">
      <c r="B46" s="1265"/>
      <c r="C46" s="1266"/>
      <c r="D46" s="109"/>
      <c r="E46" s="1269" t="s">
        <v>36</v>
      </c>
      <c r="F46" s="1269"/>
      <c r="G46" s="1269"/>
      <c r="H46" s="1270"/>
      <c r="I46" s="106" t="s">
        <v>505</v>
      </c>
      <c r="J46" s="107" t="s">
        <v>505</v>
      </c>
      <c r="K46" s="107" t="s">
        <v>505</v>
      </c>
      <c r="L46" s="107" t="s">
        <v>505</v>
      </c>
      <c r="M46" s="108" t="s">
        <v>505</v>
      </c>
    </row>
    <row r="47" spans="2:13" ht="27.75" customHeight="1" x14ac:dyDescent="0.15">
      <c r="B47" s="1265"/>
      <c r="C47" s="1266"/>
      <c r="D47" s="110"/>
      <c r="E47" s="1279" t="s">
        <v>37</v>
      </c>
      <c r="F47" s="1280"/>
      <c r="G47" s="1280"/>
      <c r="H47" s="1281"/>
      <c r="I47" s="106" t="s">
        <v>505</v>
      </c>
      <c r="J47" s="107" t="s">
        <v>505</v>
      </c>
      <c r="K47" s="107" t="s">
        <v>505</v>
      </c>
      <c r="L47" s="107" t="s">
        <v>505</v>
      </c>
      <c r="M47" s="108" t="s">
        <v>505</v>
      </c>
    </row>
    <row r="48" spans="2:13" ht="27.75" customHeight="1" x14ac:dyDescent="0.15">
      <c r="B48" s="1265"/>
      <c r="C48" s="1266"/>
      <c r="D48" s="105"/>
      <c r="E48" s="1269" t="s">
        <v>38</v>
      </c>
      <c r="F48" s="1269"/>
      <c r="G48" s="1269"/>
      <c r="H48" s="1270"/>
      <c r="I48" s="106" t="s">
        <v>505</v>
      </c>
      <c r="J48" s="107" t="s">
        <v>505</v>
      </c>
      <c r="K48" s="107" t="s">
        <v>505</v>
      </c>
      <c r="L48" s="107" t="s">
        <v>505</v>
      </c>
      <c r="M48" s="108" t="s">
        <v>505</v>
      </c>
    </row>
    <row r="49" spans="2:13" ht="27.75" customHeight="1" x14ac:dyDescent="0.15">
      <c r="B49" s="1267"/>
      <c r="C49" s="1268"/>
      <c r="D49" s="105"/>
      <c r="E49" s="1269" t="s">
        <v>39</v>
      </c>
      <c r="F49" s="1269"/>
      <c r="G49" s="1269"/>
      <c r="H49" s="1270"/>
      <c r="I49" s="106">
        <v>37</v>
      </c>
      <c r="J49" s="107" t="s">
        <v>505</v>
      </c>
      <c r="K49" s="107" t="s">
        <v>505</v>
      </c>
      <c r="L49" s="107" t="s">
        <v>505</v>
      </c>
      <c r="M49" s="108">
        <v>38</v>
      </c>
    </row>
    <row r="50" spans="2:13" ht="27.75" customHeight="1" x14ac:dyDescent="0.15">
      <c r="B50" s="1263" t="s">
        <v>40</v>
      </c>
      <c r="C50" s="1264"/>
      <c r="D50" s="111"/>
      <c r="E50" s="1269" t="s">
        <v>41</v>
      </c>
      <c r="F50" s="1269"/>
      <c r="G50" s="1269"/>
      <c r="H50" s="1270"/>
      <c r="I50" s="106">
        <v>1055</v>
      </c>
      <c r="J50" s="107">
        <v>1295</v>
      </c>
      <c r="K50" s="107">
        <v>1606</v>
      </c>
      <c r="L50" s="107">
        <v>1452</v>
      </c>
      <c r="M50" s="108">
        <v>1469</v>
      </c>
    </row>
    <row r="51" spans="2:13" ht="27.75" customHeight="1" x14ac:dyDescent="0.15">
      <c r="B51" s="1265"/>
      <c r="C51" s="1266"/>
      <c r="D51" s="105"/>
      <c r="E51" s="1269" t="s">
        <v>42</v>
      </c>
      <c r="F51" s="1269"/>
      <c r="G51" s="1269"/>
      <c r="H51" s="1270"/>
      <c r="I51" s="106">
        <v>2</v>
      </c>
      <c r="J51" s="107" t="s">
        <v>505</v>
      </c>
      <c r="K51" s="107" t="s">
        <v>505</v>
      </c>
      <c r="L51" s="107" t="s">
        <v>505</v>
      </c>
      <c r="M51" s="108" t="s">
        <v>505</v>
      </c>
    </row>
    <row r="52" spans="2:13" ht="27.75" customHeight="1" x14ac:dyDescent="0.15">
      <c r="B52" s="1267"/>
      <c r="C52" s="1268"/>
      <c r="D52" s="105"/>
      <c r="E52" s="1269" t="s">
        <v>43</v>
      </c>
      <c r="F52" s="1269"/>
      <c r="G52" s="1269"/>
      <c r="H52" s="1270"/>
      <c r="I52" s="106">
        <v>5163</v>
      </c>
      <c r="J52" s="107">
        <v>5395</v>
      </c>
      <c r="K52" s="107">
        <v>5374</v>
      </c>
      <c r="L52" s="107">
        <v>5402</v>
      </c>
      <c r="M52" s="108">
        <v>5433</v>
      </c>
    </row>
    <row r="53" spans="2:13" ht="27.75" customHeight="1" thickBot="1" x14ac:dyDescent="0.2">
      <c r="B53" s="1271" t="s">
        <v>44</v>
      </c>
      <c r="C53" s="1272"/>
      <c r="D53" s="112"/>
      <c r="E53" s="1273" t="s">
        <v>45</v>
      </c>
      <c r="F53" s="1273"/>
      <c r="G53" s="1273"/>
      <c r="H53" s="1274"/>
      <c r="I53" s="113">
        <v>2593</v>
      </c>
      <c r="J53" s="114">
        <v>2118</v>
      </c>
      <c r="K53" s="114">
        <v>1677</v>
      </c>
      <c r="L53" s="114">
        <v>1501</v>
      </c>
      <c r="M53" s="115">
        <v>1324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k7Ih78aW23NzQ3OKoY968dNAfOQ2DXwv5mkuFqJXl7OVtuMQDx1QJ59ea1QiGwUvlAWFjn05A2wK9RsfBolA==" saltValue="7mc/iGqtLUF8Vxe1Ohtj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0" t="s">
        <v>48</v>
      </c>
      <c r="D55" s="1290"/>
      <c r="E55" s="1291"/>
      <c r="F55" s="127">
        <v>724</v>
      </c>
      <c r="G55" s="127">
        <v>681</v>
      </c>
      <c r="H55" s="128">
        <v>683</v>
      </c>
    </row>
    <row r="56" spans="2:8" ht="52.5" customHeight="1" x14ac:dyDescent="0.15">
      <c r="B56" s="129"/>
      <c r="C56" s="1292" t="s">
        <v>49</v>
      </c>
      <c r="D56" s="1292"/>
      <c r="E56" s="1293"/>
      <c r="F56" s="130">
        <v>206</v>
      </c>
      <c r="G56" s="130">
        <v>54</v>
      </c>
      <c r="H56" s="131">
        <v>54</v>
      </c>
    </row>
    <row r="57" spans="2:8" ht="53.25" customHeight="1" x14ac:dyDescent="0.15">
      <c r="B57" s="129"/>
      <c r="C57" s="1294" t="s">
        <v>50</v>
      </c>
      <c r="D57" s="1294"/>
      <c r="E57" s="1295"/>
      <c r="F57" s="132">
        <v>545</v>
      </c>
      <c r="G57" s="132">
        <v>616</v>
      </c>
      <c r="H57" s="133">
        <v>612</v>
      </c>
    </row>
    <row r="58" spans="2:8" ht="45.75" customHeight="1" x14ac:dyDescent="0.15">
      <c r="B58" s="134"/>
      <c r="C58" s="1282" t="s">
        <v>578</v>
      </c>
      <c r="D58" s="1283"/>
      <c r="E58" s="1284"/>
      <c r="F58" s="135">
        <v>251</v>
      </c>
      <c r="G58" s="135">
        <v>301</v>
      </c>
      <c r="H58" s="136">
        <v>281</v>
      </c>
    </row>
    <row r="59" spans="2:8" ht="45.75" customHeight="1" x14ac:dyDescent="0.15">
      <c r="B59" s="134"/>
      <c r="C59" s="1282" t="s">
        <v>579</v>
      </c>
      <c r="D59" s="1283"/>
      <c r="E59" s="1284"/>
      <c r="F59" s="135">
        <v>201</v>
      </c>
      <c r="G59" s="135">
        <v>201</v>
      </c>
      <c r="H59" s="136">
        <v>201</v>
      </c>
    </row>
    <row r="60" spans="2:8" ht="45.75" customHeight="1" x14ac:dyDescent="0.15">
      <c r="B60" s="134"/>
      <c r="C60" s="1282" t="s">
        <v>580</v>
      </c>
      <c r="D60" s="1283"/>
      <c r="E60" s="1284"/>
      <c r="F60" s="135">
        <v>58</v>
      </c>
      <c r="G60" s="135">
        <v>75</v>
      </c>
      <c r="H60" s="136">
        <v>74</v>
      </c>
    </row>
    <row r="61" spans="2:8" ht="45.75" customHeight="1" x14ac:dyDescent="0.15">
      <c r="B61" s="134"/>
      <c r="C61" s="1282" t="s">
        <v>581</v>
      </c>
      <c r="D61" s="1283"/>
      <c r="E61" s="1284"/>
      <c r="F61" s="135">
        <v>30</v>
      </c>
      <c r="G61" s="135">
        <v>35</v>
      </c>
      <c r="H61" s="136">
        <v>41</v>
      </c>
    </row>
    <row r="62" spans="2:8" ht="45.75" customHeight="1" thickBot="1" x14ac:dyDescent="0.2">
      <c r="B62" s="137"/>
      <c r="C62" s="1285" t="s">
        <v>582</v>
      </c>
      <c r="D62" s="1286"/>
      <c r="E62" s="1287"/>
      <c r="F62" s="138">
        <v>4</v>
      </c>
      <c r="G62" s="138">
        <v>4</v>
      </c>
      <c r="H62" s="139">
        <v>15</v>
      </c>
    </row>
    <row r="63" spans="2:8" ht="52.5" customHeight="1" thickBot="1" x14ac:dyDescent="0.2">
      <c r="B63" s="140"/>
      <c r="C63" s="1288" t="s">
        <v>51</v>
      </c>
      <c r="D63" s="1288"/>
      <c r="E63" s="1289"/>
      <c r="F63" s="141">
        <v>1474</v>
      </c>
      <c r="G63" s="141">
        <v>1351</v>
      </c>
      <c r="H63" s="142">
        <v>1349</v>
      </c>
    </row>
    <row r="64" spans="2:8" ht="15" customHeight="1" x14ac:dyDescent="0.15"/>
    <row r="65" ht="0" hidden="1" customHeight="1" x14ac:dyDescent="0.15"/>
    <row r="66" ht="0" hidden="1" customHeight="1" x14ac:dyDescent="0.15"/>
  </sheetData>
  <sheetProtection algorithmName="SHA-512" hashValue="moGpCzcIsb9TIKnM9Umc5LFZLifuQcDjQgRd+gmgcS7vpoAnYuRDGOtBE6I1/SigYFSX6AU4A9qmWsMMHfzWCw==" saltValue="+CDzGXunwIRRH04pfjAz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56536</v>
      </c>
      <c r="E3" s="161"/>
      <c r="F3" s="162">
        <v>91837</v>
      </c>
      <c r="G3" s="163"/>
      <c r="H3" s="164"/>
    </row>
    <row r="4" spans="1:8" x14ac:dyDescent="0.15">
      <c r="A4" s="165"/>
      <c r="B4" s="166"/>
      <c r="C4" s="167"/>
      <c r="D4" s="168">
        <v>49855</v>
      </c>
      <c r="E4" s="169"/>
      <c r="F4" s="170">
        <v>54439</v>
      </c>
      <c r="G4" s="171"/>
      <c r="H4" s="172"/>
    </row>
    <row r="5" spans="1:8" x14ac:dyDescent="0.15">
      <c r="A5" s="153" t="s">
        <v>538</v>
      </c>
      <c r="B5" s="158"/>
      <c r="C5" s="159"/>
      <c r="D5" s="160">
        <v>45590</v>
      </c>
      <c r="E5" s="161"/>
      <c r="F5" s="162">
        <v>75972</v>
      </c>
      <c r="G5" s="163"/>
      <c r="H5" s="164"/>
    </row>
    <row r="6" spans="1:8" x14ac:dyDescent="0.15">
      <c r="A6" s="165"/>
      <c r="B6" s="166"/>
      <c r="C6" s="167"/>
      <c r="D6" s="168">
        <v>14134</v>
      </c>
      <c r="E6" s="169"/>
      <c r="F6" s="170">
        <v>40712</v>
      </c>
      <c r="G6" s="171"/>
      <c r="H6" s="172"/>
    </row>
    <row r="7" spans="1:8" x14ac:dyDescent="0.15">
      <c r="A7" s="153" t="s">
        <v>539</v>
      </c>
      <c r="B7" s="158"/>
      <c r="C7" s="159"/>
      <c r="D7" s="160">
        <v>33447</v>
      </c>
      <c r="E7" s="161"/>
      <c r="F7" s="162">
        <v>79466</v>
      </c>
      <c r="G7" s="163"/>
      <c r="H7" s="164"/>
    </row>
    <row r="8" spans="1:8" x14ac:dyDescent="0.15">
      <c r="A8" s="165"/>
      <c r="B8" s="166"/>
      <c r="C8" s="167"/>
      <c r="D8" s="168">
        <v>13392</v>
      </c>
      <c r="E8" s="169"/>
      <c r="F8" s="170">
        <v>44645</v>
      </c>
      <c r="G8" s="171"/>
      <c r="H8" s="172"/>
    </row>
    <row r="9" spans="1:8" x14ac:dyDescent="0.15">
      <c r="A9" s="153" t="s">
        <v>540</v>
      </c>
      <c r="B9" s="158"/>
      <c r="C9" s="159"/>
      <c r="D9" s="160">
        <v>29310</v>
      </c>
      <c r="E9" s="161"/>
      <c r="F9" s="162">
        <v>90072</v>
      </c>
      <c r="G9" s="163"/>
      <c r="H9" s="164"/>
    </row>
    <row r="10" spans="1:8" x14ac:dyDescent="0.15">
      <c r="A10" s="165"/>
      <c r="B10" s="166"/>
      <c r="C10" s="167"/>
      <c r="D10" s="168">
        <v>23211</v>
      </c>
      <c r="E10" s="169"/>
      <c r="F10" s="170">
        <v>46083</v>
      </c>
      <c r="G10" s="171"/>
      <c r="H10" s="172"/>
    </row>
    <row r="11" spans="1:8" x14ac:dyDescent="0.15">
      <c r="A11" s="153" t="s">
        <v>541</v>
      </c>
      <c r="B11" s="158"/>
      <c r="C11" s="159"/>
      <c r="D11" s="160">
        <v>47861</v>
      </c>
      <c r="E11" s="161"/>
      <c r="F11" s="162">
        <v>88328</v>
      </c>
      <c r="G11" s="163"/>
      <c r="H11" s="164"/>
    </row>
    <row r="12" spans="1:8" x14ac:dyDescent="0.15">
      <c r="A12" s="165"/>
      <c r="B12" s="166"/>
      <c r="C12" s="173"/>
      <c r="D12" s="168">
        <v>39940</v>
      </c>
      <c r="E12" s="169"/>
      <c r="F12" s="170">
        <v>49013</v>
      </c>
      <c r="G12" s="171"/>
      <c r="H12" s="172"/>
    </row>
    <row r="13" spans="1:8" x14ac:dyDescent="0.15">
      <c r="A13" s="153"/>
      <c r="B13" s="158"/>
      <c r="C13" s="174"/>
      <c r="D13" s="175">
        <v>42549</v>
      </c>
      <c r="E13" s="176"/>
      <c r="F13" s="177">
        <v>85135</v>
      </c>
      <c r="G13" s="178"/>
      <c r="H13" s="164"/>
    </row>
    <row r="14" spans="1:8" x14ac:dyDescent="0.15">
      <c r="A14" s="165"/>
      <c r="B14" s="166"/>
      <c r="C14" s="167"/>
      <c r="D14" s="168">
        <v>28106</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1.68</v>
      </c>
      <c r="C19" s="179">
        <f>ROUND(VALUE(SUBSTITUTE(実質収支比率等に係る経年分析!G$48,"▲","-")),2)</f>
        <v>3.01</v>
      </c>
      <c r="D19" s="179">
        <f>ROUND(VALUE(SUBSTITUTE(実質収支比率等に係る経年分析!H$48,"▲","-")),2)</f>
        <v>1.22</v>
      </c>
      <c r="E19" s="179">
        <f>ROUND(VALUE(SUBSTITUTE(実質収支比率等に係る経年分析!I$48,"▲","-")),2)</f>
        <v>0.12</v>
      </c>
      <c r="F19" s="179">
        <f>ROUND(VALUE(SUBSTITUTE(実質収支比率等に係る経年分析!J$48,"▲","-")),2)</f>
        <v>3.92</v>
      </c>
    </row>
    <row r="20" spans="1:11" x14ac:dyDescent="0.15">
      <c r="A20" s="179" t="s">
        <v>55</v>
      </c>
      <c r="B20" s="179">
        <f>ROUND(VALUE(SUBSTITUTE(実質収支比率等に係る経年分析!F$47,"▲","-")),2)</f>
        <v>13.48</v>
      </c>
      <c r="C20" s="179">
        <f>ROUND(VALUE(SUBSTITUTE(実質収支比率等に係る経年分析!G$47,"▲","-")),2)</f>
        <v>16.13</v>
      </c>
      <c r="D20" s="179">
        <f>ROUND(VALUE(SUBSTITUTE(実質収支比率等に係る経年分析!H$47,"▲","-")),2)</f>
        <v>19.170000000000002</v>
      </c>
      <c r="E20" s="179">
        <f>ROUND(VALUE(SUBSTITUTE(実質収支比率等に係る経年分析!I$47,"▲","-")),2)</f>
        <v>17.8</v>
      </c>
      <c r="F20" s="179">
        <f>ROUND(VALUE(SUBSTITUTE(実質収支比率等に係る経年分析!J$47,"▲","-")),2)</f>
        <v>17.579999999999998</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4.66</v>
      </c>
      <c r="D21" s="179">
        <f>IF(ISNUMBER(VALUE(SUBSTITUTE(実質収支比率等に係る経年分析!H$49,"▲","-"))),ROUND(VALUE(SUBSTITUTE(実質収支比率等に係る経年分析!H$49,"▲","-")),2),NA())</f>
        <v>1.1100000000000001</v>
      </c>
      <c r="E21" s="179">
        <f>IF(ISNUMBER(VALUE(SUBSTITUTE(実質収支比率等に係る経年分析!I$49,"▲","-"))),ROUND(VALUE(SUBSTITUTE(実質収支比率等に係る経年分析!I$49,"▲","-")),2),NA())</f>
        <v>1.77</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3.92</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389</v>
      </c>
      <c r="E42" s="181"/>
      <c r="F42" s="181"/>
      <c r="G42" s="181">
        <f>'実質公債費比率（分子）の構造'!L$52</f>
        <v>411</v>
      </c>
      <c r="H42" s="181"/>
      <c r="I42" s="181"/>
      <c r="J42" s="181">
        <f>'実質公債費比率（分子）の構造'!M$52</f>
        <v>426</v>
      </c>
      <c r="K42" s="181"/>
      <c r="L42" s="181"/>
      <c r="M42" s="181">
        <f>'実質公債費比率（分子）の構造'!N$52</f>
        <v>485</v>
      </c>
      <c r="N42" s="181"/>
      <c r="O42" s="181"/>
      <c r="P42" s="181">
        <f>'実質公債費比率（分子）の構造'!O$52</f>
        <v>509</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128</v>
      </c>
      <c r="C45" s="181"/>
      <c r="D45" s="181"/>
      <c r="E45" s="181">
        <f>'実質公債費比率（分子）の構造'!L$49</f>
        <v>123</v>
      </c>
      <c r="F45" s="181"/>
      <c r="G45" s="181"/>
      <c r="H45" s="181">
        <f>'実質公債費比率（分子）の構造'!M$49</f>
        <v>124</v>
      </c>
      <c r="I45" s="181"/>
      <c r="J45" s="181"/>
      <c r="K45" s="181">
        <f>'実質公債費比率（分子）の構造'!N$49</f>
        <v>130</v>
      </c>
      <c r="L45" s="181"/>
      <c r="M45" s="181"/>
      <c r="N45" s="181">
        <f>'実質公債費比率（分子）の構造'!O$49</f>
        <v>127</v>
      </c>
      <c r="O45" s="181"/>
      <c r="P45" s="181"/>
    </row>
    <row r="46" spans="1:16" x14ac:dyDescent="0.15">
      <c r="A46" s="181" t="s">
        <v>67</v>
      </c>
      <c r="B46" s="181">
        <f>'実質公債費比率（分子）の構造'!K$48</f>
        <v>4</v>
      </c>
      <c r="C46" s="181"/>
      <c r="D46" s="181"/>
      <c r="E46" s="181">
        <f>'実質公債費比率（分子）の構造'!L$48</f>
        <v>4</v>
      </c>
      <c r="F46" s="181"/>
      <c r="G46" s="181"/>
      <c r="H46" s="181">
        <f>'実質公債費比率（分子）の構造'!M$48</f>
        <v>17</v>
      </c>
      <c r="I46" s="181"/>
      <c r="J46" s="181"/>
      <c r="K46" s="181">
        <f>'実質公債費比率（分子）の構造'!N$48</f>
        <v>19</v>
      </c>
      <c r="L46" s="181"/>
      <c r="M46" s="181"/>
      <c r="N46" s="181">
        <f>'実質公債費比率（分子）の構造'!O$48</f>
        <v>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427</v>
      </c>
      <c r="C49" s="181"/>
      <c r="D49" s="181"/>
      <c r="E49" s="181">
        <f>'実質公債費比率（分子）の構造'!L$45</f>
        <v>461</v>
      </c>
      <c r="F49" s="181"/>
      <c r="G49" s="181"/>
      <c r="H49" s="181">
        <f>'実質公債費比率（分子）の構造'!M$45</f>
        <v>477</v>
      </c>
      <c r="I49" s="181"/>
      <c r="J49" s="181"/>
      <c r="K49" s="181">
        <f>'実質公債費比率（分子）の構造'!N$45</f>
        <v>567</v>
      </c>
      <c r="L49" s="181"/>
      <c r="M49" s="181"/>
      <c r="N49" s="181">
        <f>'実質公債費比率（分子）の構造'!O$45</f>
        <v>592</v>
      </c>
      <c r="O49" s="181"/>
      <c r="P49" s="181"/>
    </row>
    <row r="50" spans="1:16" x14ac:dyDescent="0.15">
      <c r="A50" s="181" t="s">
        <v>71</v>
      </c>
      <c r="B50" s="181" t="e">
        <f>NA()</f>
        <v>#N/A</v>
      </c>
      <c r="C50" s="181">
        <f>IF(ISNUMBER('実質公債費比率（分子）の構造'!K$53),'実質公債費比率（分子）の構造'!K$53,NA())</f>
        <v>186</v>
      </c>
      <c r="D50" s="181" t="e">
        <f>NA()</f>
        <v>#N/A</v>
      </c>
      <c r="E50" s="181" t="e">
        <f>NA()</f>
        <v>#N/A</v>
      </c>
      <c r="F50" s="181">
        <f>IF(ISNUMBER('実質公債費比率（分子）の構造'!L$53),'実質公債費比率（分子）の構造'!L$53,NA())</f>
        <v>192</v>
      </c>
      <c r="G50" s="181" t="e">
        <f>NA()</f>
        <v>#N/A</v>
      </c>
      <c r="H50" s="181" t="e">
        <f>NA()</f>
        <v>#N/A</v>
      </c>
      <c r="I50" s="181">
        <f>IF(ISNUMBER('実質公債費比率（分子）の構造'!M$53),'実質公債費比率（分子）の構造'!M$53,NA())</f>
        <v>207</v>
      </c>
      <c r="J50" s="181" t="e">
        <f>NA()</f>
        <v>#N/A</v>
      </c>
      <c r="K50" s="181" t="e">
        <f>NA()</f>
        <v>#N/A</v>
      </c>
      <c r="L50" s="181">
        <f>IF(ISNUMBER('実質公債費比率（分子）の構造'!N$53),'実質公債費比率（分子）の構造'!N$53,NA())</f>
        <v>246</v>
      </c>
      <c r="M50" s="181" t="e">
        <f>NA()</f>
        <v>#N/A</v>
      </c>
      <c r="N50" s="181" t="e">
        <f>NA()</f>
        <v>#N/A</v>
      </c>
      <c r="O50" s="181">
        <f>IF(ISNUMBER('実質公債費比率（分子）の構造'!O$53),'実質公債費比率（分子）の構造'!O$53,NA())</f>
        <v>246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5163</v>
      </c>
      <c r="E56" s="180"/>
      <c r="F56" s="180"/>
      <c r="G56" s="180">
        <f>'将来負担比率（分子）の構造'!J$52</f>
        <v>5395</v>
      </c>
      <c r="H56" s="180"/>
      <c r="I56" s="180"/>
      <c r="J56" s="180">
        <f>'将来負担比率（分子）の構造'!K$52</f>
        <v>5374</v>
      </c>
      <c r="K56" s="180"/>
      <c r="L56" s="180"/>
      <c r="M56" s="180">
        <f>'将来負担比率（分子）の構造'!L$52</f>
        <v>5402</v>
      </c>
      <c r="N56" s="180"/>
      <c r="O56" s="180"/>
      <c r="P56" s="180">
        <f>'将来負担比率（分子）の構造'!M$52</f>
        <v>5433</v>
      </c>
    </row>
    <row r="57" spans="1:16" x14ac:dyDescent="0.15">
      <c r="A57" s="180" t="s">
        <v>42</v>
      </c>
      <c r="B57" s="180"/>
      <c r="C57" s="180"/>
      <c r="D57" s="180">
        <f>'将来負担比率（分子）の構造'!I$51</f>
        <v>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1055</v>
      </c>
      <c r="E58" s="180"/>
      <c r="F58" s="180"/>
      <c r="G58" s="180">
        <f>'将来負担比率（分子）の構造'!J$50</f>
        <v>1295</v>
      </c>
      <c r="H58" s="180"/>
      <c r="I58" s="180"/>
      <c r="J58" s="180">
        <f>'将来負担比率（分子）の構造'!K$50</f>
        <v>1606</v>
      </c>
      <c r="K58" s="180"/>
      <c r="L58" s="180"/>
      <c r="M58" s="180">
        <f>'将来負担比率（分子）の構造'!L$50</f>
        <v>1452</v>
      </c>
      <c r="N58" s="180"/>
      <c r="O58" s="180"/>
      <c r="P58" s="180">
        <f>'将来負担比率（分子）の構造'!M$50</f>
        <v>1469</v>
      </c>
    </row>
    <row r="59" spans="1:16" x14ac:dyDescent="0.15">
      <c r="A59" s="180" t="s">
        <v>39</v>
      </c>
      <c r="B59" s="180">
        <f>'将来負担比率（分子）の構造'!I$49</f>
        <v>37</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f>'将来負担比率（分子）の構造'!M$49</f>
        <v>38</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1464</v>
      </c>
      <c r="C62" s="180"/>
      <c r="D62" s="180"/>
      <c r="E62" s="180">
        <f>'将来負担比率（分子）の構造'!J$45</f>
        <v>1311</v>
      </c>
      <c r="F62" s="180"/>
      <c r="G62" s="180"/>
      <c r="H62" s="180">
        <f>'将来負担比率（分子）の構造'!K$45</f>
        <v>1293</v>
      </c>
      <c r="I62" s="180"/>
      <c r="J62" s="180"/>
      <c r="K62" s="180">
        <f>'将来負担比率（分子）の構造'!L$45</f>
        <v>1208</v>
      </c>
      <c r="L62" s="180"/>
      <c r="M62" s="180"/>
      <c r="N62" s="180">
        <f>'将来負担比率（分子）の構造'!M$45</f>
        <v>1087</v>
      </c>
      <c r="O62" s="180"/>
      <c r="P62" s="180"/>
    </row>
    <row r="63" spans="1:16" x14ac:dyDescent="0.15">
      <c r="A63" s="180" t="s">
        <v>34</v>
      </c>
      <c r="B63" s="180">
        <f>'将来負担比率（分子）の構造'!I$44</f>
        <v>895</v>
      </c>
      <c r="C63" s="180"/>
      <c r="D63" s="180"/>
      <c r="E63" s="180">
        <f>'将来負担比率（分子）の構造'!J$44</f>
        <v>770</v>
      </c>
      <c r="F63" s="180"/>
      <c r="G63" s="180"/>
      <c r="H63" s="180">
        <f>'将来負担比率（分子）の構造'!K$44</f>
        <v>657</v>
      </c>
      <c r="I63" s="180"/>
      <c r="J63" s="180"/>
      <c r="K63" s="180">
        <f>'将来負担比率（分子）の構造'!L$44</f>
        <v>555</v>
      </c>
      <c r="L63" s="180"/>
      <c r="M63" s="180"/>
      <c r="N63" s="180">
        <f>'将来負担比率（分子）の構造'!M$44</f>
        <v>454</v>
      </c>
      <c r="O63" s="180"/>
      <c r="P63" s="180"/>
    </row>
    <row r="64" spans="1:16" x14ac:dyDescent="0.15">
      <c r="A64" s="180" t="s">
        <v>33</v>
      </c>
      <c r="B64" s="180">
        <f>'将来負担比率（分子）の構造'!I$43</f>
        <v>393</v>
      </c>
      <c r="C64" s="180"/>
      <c r="D64" s="180"/>
      <c r="E64" s="180">
        <f>'将来負担比率（分子）の構造'!J$43</f>
        <v>388</v>
      </c>
      <c r="F64" s="180"/>
      <c r="G64" s="180"/>
      <c r="H64" s="180">
        <f>'将来負担比率（分子）の構造'!K$43</f>
        <v>371</v>
      </c>
      <c r="I64" s="180"/>
      <c r="J64" s="180"/>
      <c r="K64" s="180">
        <f>'将来負担比率（分子）の構造'!L$43</f>
        <v>352</v>
      </c>
      <c r="L64" s="180"/>
      <c r="M64" s="180"/>
      <c r="N64" s="180">
        <f>'将来負担比率（分子）の構造'!M$43</f>
        <v>331</v>
      </c>
      <c r="O64" s="180"/>
      <c r="P64" s="180"/>
    </row>
    <row r="65" spans="1:16" x14ac:dyDescent="0.15">
      <c r="A65" s="180" t="s">
        <v>32</v>
      </c>
      <c r="B65" s="180">
        <f>'将来負担比率（分子）の構造'!I$42</f>
        <v>107</v>
      </c>
      <c r="C65" s="180"/>
      <c r="D65" s="180"/>
      <c r="E65" s="180">
        <f>'将来負担比率（分子）の構造'!J$42</f>
        <v>94</v>
      </c>
      <c r="F65" s="180"/>
      <c r="G65" s="180"/>
      <c r="H65" s="180">
        <f>'将来負担比率（分子）の構造'!K$42</f>
        <v>81</v>
      </c>
      <c r="I65" s="180"/>
      <c r="J65" s="180"/>
      <c r="K65" s="180">
        <f>'将来負担比率（分子）の構造'!L$42</f>
        <v>68</v>
      </c>
      <c r="L65" s="180"/>
      <c r="M65" s="180"/>
      <c r="N65" s="180">
        <f>'将来負担比率（分子）の構造'!M$42</f>
        <v>55</v>
      </c>
      <c r="O65" s="180"/>
      <c r="P65" s="180"/>
    </row>
    <row r="66" spans="1:16" x14ac:dyDescent="0.15">
      <c r="A66" s="180" t="s">
        <v>31</v>
      </c>
      <c r="B66" s="180">
        <f>'将来負担比率（分子）の構造'!I$41</f>
        <v>5917</v>
      </c>
      <c r="C66" s="180"/>
      <c r="D66" s="180"/>
      <c r="E66" s="180">
        <f>'将来負担比率（分子）の構造'!J$41</f>
        <v>6244</v>
      </c>
      <c r="F66" s="180"/>
      <c r="G66" s="180"/>
      <c r="H66" s="180">
        <f>'将来負担比率（分子）の構造'!K$41</f>
        <v>6255</v>
      </c>
      <c r="I66" s="180"/>
      <c r="J66" s="180"/>
      <c r="K66" s="180">
        <f>'将来負担比率（分子）の構造'!L$41</f>
        <v>6172</v>
      </c>
      <c r="L66" s="180"/>
      <c r="M66" s="180"/>
      <c r="N66" s="180">
        <f>'将来負担比率（分子）の構造'!M$41</f>
        <v>6261</v>
      </c>
      <c r="O66" s="180"/>
      <c r="P66" s="180"/>
    </row>
    <row r="67" spans="1:16" x14ac:dyDescent="0.15">
      <c r="A67" s="180" t="s">
        <v>75</v>
      </c>
      <c r="B67" s="180" t="e">
        <f>NA()</f>
        <v>#N/A</v>
      </c>
      <c r="C67" s="180">
        <f>IF(ISNUMBER('将来負担比率（分子）の構造'!I$53), IF('将来負担比率（分子）の構造'!I$53 &lt; 0, 0, '将来負担比率（分子）の構造'!I$53), NA())</f>
        <v>2593</v>
      </c>
      <c r="D67" s="180" t="e">
        <f>NA()</f>
        <v>#N/A</v>
      </c>
      <c r="E67" s="180" t="e">
        <f>NA()</f>
        <v>#N/A</v>
      </c>
      <c r="F67" s="180">
        <f>IF(ISNUMBER('将来負担比率（分子）の構造'!J$53), IF('将来負担比率（分子）の構造'!J$53 &lt; 0, 0, '将来負担比率（分子）の構造'!J$53), NA())</f>
        <v>2118</v>
      </c>
      <c r="G67" s="180" t="e">
        <f>NA()</f>
        <v>#N/A</v>
      </c>
      <c r="H67" s="180" t="e">
        <f>NA()</f>
        <v>#N/A</v>
      </c>
      <c r="I67" s="180">
        <f>IF(ISNUMBER('将来負担比率（分子）の構造'!K$53), IF('将来負担比率（分子）の構造'!K$53 &lt; 0, 0, '将来負担比率（分子）の構造'!K$53), NA())</f>
        <v>1677</v>
      </c>
      <c r="J67" s="180" t="e">
        <f>NA()</f>
        <v>#N/A</v>
      </c>
      <c r="K67" s="180" t="e">
        <f>NA()</f>
        <v>#N/A</v>
      </c>
      <c r="L67" s="180">
        <f>IF(ISNUMBER('将来負担比率（分子）の構造'!L$53), IF('将来負担比率（分子）の構造'!L$53 &lt; 0, 0, '将来負担比率（分子）の構造'!L$53), NA())</f>
        <v>1501</v>
      </c>
      <c r="M67" s="180" t="e">
        <f>NA()</f>
        <v>#N/A</v>
      </c>
      <c r="N67" s="180" t="e">
        <f>NA()</f>
        <v>#N/A</v>
      </c>
      <c r="O67" s="180">
        <f>IF(ISNUMBER('将来負担比率（分子）の構造'!M$53), IF('将来負担比率（分子）の構造'!M$53 &lt; 0, 0, '将来負担比率（分子）の構造'!M$53), NA())</f>
        <v>1324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724</v>
      </c>
      <c r="C72" s="184">
        <f>基金残高に係る経年分析!G55</f>
        <v>681</v>
      </c>
      <c r="D72" s="184">
        <f>基金残高に係る経年分析!H55</f>
        <v>683</v>
      </c>
    </row>
    <row r="73" spans="1:16" x14ac:dyDescent="0.15">
      <c r="A73" s="183" t="s">
        <v>78</v>
      </c>
      <c r="B73" s="184">
        <f>基金残高に係る経年分析!F56</f>
        <v>206</v>
      </c>
      <c r="C73" s="184">
        <f>基金残高に係る経年分析!G56</f>
        <v>54</v>
      </c>
      <c r="D73" s="184">
        <f>基金残高に係る経年分析!H56</f>
        <v>54</v>
      </c>
    </row>
    <row r="74" spans="1:16" x14ac:dyDescent="0.15">
      <c r="A74" s="183" t="s">
        <v>79</v>
      </c>
      <c r="B74" s="184">
        <f>基金残高に係る経年分析!F57</f>
        <v>545</v>
      </c>
      <c r="C74" s="184">
        <f>基金残高に係る経年分析!G57</f>
        <v>616</v>
      </c>
      <c r="D74" s="184">
        <f>基金残高に係る経年分析!H57</f>
        <v>612</v>
      </c>
    </row>
  </sheetData>
  <sheetProtection algorithmName="SHA-512" hashValue="Lga0hfTExFUVhC1USzXuchXhcQaZCg56llVByUHyp3hmcVa2EilKSMRijuWaBRUTzfI2GzQ3FORd6YcBdG7NKQ==" saltValue="XXSGCX5gHzoU/kJsMmg+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217</v>
      </c>
      <c r="DI1" s="756"/>
      <c r="DJ1" s="756"/>
      <c r="DK1" s="756"/>
      <c r="DL1" s="756"/>
      <c r="DM1" s="756"/>
      <c r="DN1" s="757"/>
      <c r="DO1" s="225"/>
      <c r="DP1" s="755" t="s">
        <v>218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223</v>
      </c>
      <c r="S4" s="698"/>
      <c r="T4" s="698"/>
      <c r="U4" s="698"/>
      <c r="V4" s="698"/>
      <c r="W4" s="698"/>
      <c r="X4" s="698"/>
      <c r="Y4" s="699"/>
      <c r="Z4" s="697" t="s">
        <v>224</v>
      </c>
      <c r="AA4" s="698"/>
      <c r="AB4" s="698"/>
      <c r="AC4" s="699"/>
      <c r="AD4" s="697" t="s">
        <v>225</v>
      </c>
      <c r="AE4" s="698"/>
      <c r="AF4" s="698"/>
      <c r="AG4" s="698"/>
      <c r="AH4" s="698"/>
      <c r="AI4" s="698"/>
      <c r="AJ4" s="698"/>
      <c r="AK4" s="699"/>
      <c r="AL4" s="697" t="s">
        <v>224</v>
      </c>
      <c r="AM4" s="698"/>
      <c r="AN4" s="698"/>
      <c r="AO4" s="699"/>
      <c r="AP4" s="758" t="s">
        <v>226</v>
      </c>
      <c r="AQ4" s="758"/>
      <c r="AR4" s="758"/>
      <c r="AS4" s="758"/>
      <c r="AT4" s="758"/>
      <c r="AU4" s="758"/>
      <c r="AV4" s="758"/>
      <c r="AW4" s="758"/>
      <c r="AX4" s="758"/>
      <c r="AY4" s="758"/>
      <c r="AZ4" s="758"/>
      <c r="BA4" s="758"/>
      <c r="BB4" s="758"/>
      <c r="BC4" s="758"/>
      <c r="BD4" s="758"/>
      <c r="BE4" s="758"/>
      <c r="BF4" s="758"/>
      <c r="BG4" s="758" t="s">
        <v>227</v>
      </c>
      <c r="BH4" s="758"/>
      <c r="BI4" s="758"/>
      <c r="BJ4" s="758"/>
      <c r="BK4" s="758"/>
      <c r="BL4" s="758"/>
      <c r="BM4" s="758"/>
      <c r="BN4" s="758"/>
      <c r="BO4" s="758" t="s">
        <v>224</v>
      </c>
      <c r="BP4" s="758"/>
      <c r="BQ4" s="758"/>
      <c r="BR4" s="758"/>
      <c r="BS4" s="758" t="s">
        <v>228</v>
      </c>
      <c r="BT4" s="758"/>
      <c r="BU4" s="758"/>
      <c r="BV4" s="758"/>
      <c r="BW4" s="758"/>
      <c r="BX4" s="758"/>
      <c r="BY4" s="758"/>
      <c r="BZ4" s="758"/>
      <c r="CA4" s="758"/>
      <c r="CB4" s="758"/>
      <c r="CD4" s="740" t="s">
        <v>229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230</v>
      </c>
      <c r="C5" s="723"/>
      <c r="D5" s="723"/>
      <c r="E5" s="723"/>
      <c r="F5" s="723"/>
      <c r="G5" s="723"/>
      <c r="H5" s="723"/>
      <c r="I5" s="723"/>
      <c r="J5" s="723"/>
      <c r="K5" s="723"/>
      <c r="L5" s="723"/>
      <c r="M5" s="723"/>
      <c r="N5" s="723"/>
      <c r="O5" s="723"/>
      <c r="P5" s="723"/>
      <c r="Q5" s="724"/>
      <c r="R5" s="688">
        <v>1354921</v>
      </c>
      <c r="S5" s="689"/>
      <c r="T5" s="689"/>
      <c r="U5" s="689"/>
      <c r="V5" s="689"/>
      <c r="W5" s="689"/>
      <c r="X5" s="689"/>
      <c r="Y5" s="735"/>
      <c r="Z5" s="753">
        <v>20.9</v>
      </c>
      <c r="AA5" s="753"/>
      <c r="AB5" s="753"/>
      <c r="AC5" s="753"/>
      <c r="AD5" s="754">
        <v>1354921</v>
      </c>
      <c r="AE5" s="754"/>
      <c r="AF5" s="754"/>
      <c r="AG5" s="754"/>
      <c r="AH5" s="754"/>
      <c r="AI5" s="754"/>
      <c r="AJ5" s="754"/>
      <c r="AK5" s="754"/>
      <c r="AL5" s="736">
        <v>36.799999999999997</v>
      </c>
      <c r="AM5" s="705"/>
      <c r="AN5" s="705"/>
      <c r="AO5" s="737"/>
      <c r="AP5" s="722" t="s">
        <v>231</v>
      </c>
      <c r="AQ5" s="723"/>
      <c r="AR5" s="723"/>
      <c r="AS5" s="723"/>
      <c r="AT5" s="723"/>
      <c r="AU5" s="723"/>
      <c r="AV5" s="723"/>
      <c r="AW5" s="723"/>
      <c r="AX5" s="723"/>
      <c r="AY5" s="723"/>
      <c r="AZ5" s="723"/>
      <c r="BA5" s="723"/>
      <c r="BB5" s="723"/>
      <c r="BC5" s="723"/>
      <c r="BD5" s="723"/>
      <c r="BE5" s="723"/>
      <c r="BF5" s="724"/>
      <c r="BG5" s="623">
        <v>1351024</v>
      </c>
      <c r="BH5" s="626"/>
      <c r="BI5" s="626"/>
      <c r="BJ5" s="626"/>
      <c r="BK5" s="626"/>
      <c r="BL5" s="626"/>
      <c r="BM5" s="626"/>
      <c r="BN5" s="627"/>
      <c r="BO5" s="685">
        <v>99.7</v>
      </c>
      <c r="BP5" s="685"/>
      <c r="BQ5" s="685"/>
      <c r="BR5" s="685"/>
      <c r="BS5" s="686" t="s">
        <v>232</v>
      </c>
      <c r="BT5" s="686"/>
      <c r="BU5" s="686"/>
      <c r="BV5" s="686"/>
      <c r="BW5" s="686"/>
      <c r="BX5" s="686"/>
      <c r="BY5" s="686"/>
      <c r="BZ5" s="686"/>
      <c r="CA5" s="686"/>
      <c r="CB5" s="727"/>
      <c r="CD5" s="740" t="s">
        <v>226</v>
      </c>
      <c r="CE5" s="741"/>
      <c r="CF5" s="741"/>
      <c r="CG5" s="741"/>
      <c r="CH5" s="741"/>
      <c r="CI5" s="741"/>
      <c r="CJ5" s="741"/>
      <c r="CK5" s="741"/>
      <c r="CL5" s="741"/>
      <c r="CM5" s="741"/>
      <c r="CN5" s="741"/>
      <c r="CO5" s="741"/>
      <c r="CP5" s="741"/>
      <c r="CQ5" s="742"/>
      <c r="CR5" s="740" t="s">
        <v>233</v>
      </c>
      <c r="CS5" s="741"/>
      <c r="CT5" s="741"/>
      <c r="CU5" s="741"/>
      <c r="CV5" s="741"/>
      <c r="CW5" s="741"/>
      <c r="CX5" s="741"/>
      <c r="CY5" s="742"/>
      <c r="CZ5" s="740" t="s">
        <v>224</v>
      </c>
      <c r="DA5" s="741"/>
      <c r="DB5" s="741"/>
      <c r="DC5" s="742"/>
      <c r="DD5" s="740" t="s">
        <v>234</v>
      </c>
      <c r="DE5" s="741"/>
      <c r="DF5" s="741"/>
      <c r="DG5" s="741"/>
      <c r="DH5" s="741"/>
      <c r="DI5" s="741"/>
      <c r="DJ5" s="741"/>
      <c r="DK5" s="741"/>
      <c r="DL5" s="741"/>
      <c r="DM5" s="741"/>
      <c r="DN5" s="741"/>
      <c r="DO5" s="741"/>
      <c r="DP5" s="742"/>
      <c r="DQ5" s="740" t="s">
        <v>235</v>
      </c>
      <c r="DR5" s="741"/>
      <c r="DS5" s="741"/>
      <c r="DT5" s="741"/>
      <c r="DU5" s="741"/>
      <c r="DV5" s="741"/>
      <c r="DW5" s="741"/>
      <c r="DX5" s="741"/>
      <c r="DY5" s="741"/>
      <c r="DZ5" s="741"/>
      <c r="EA5" s="741"/>
      <c r="EB5" s="741"/>
      <c r="EC5" s="742"/>
    </row>
    <row r="6" spans="2:143" ht="11.25" customHeight="1" x14ac:dyDescent="0.15">
      <c r="B6" s="620" t="s">
        <v>236</v>
      </c>
      <c r="C6" s="621"/>
      <c r="D6" s="621"/>
      <c r="E6" s="621"/>
      <c r="F6" s="621"/>
      <c r="G6" s="621"/>
      <c r="H6" s="621"/>
      <c r="I6" s="621"/>
      <c r="J6" s="621"/>
      <c r="K6" s="621"/>
      <c r="L6" s="621"/>
      <c r="M6" s="621"/>
      <c r="N6" s="621"/>
      <c r="O6" s="621"/>
      <c r="P6" s="621"/>
      <c r="Q6" s="622"/>
      <c r="R6" s="623">
        <v>47639</v>
      </c>
      <c r="S6" s="626"/>
      <c r="T6" s="626"/>
      <c r="U6" s="626"/>
      <c r="V6" s="626"/>
      <c r="W6" s="626"/>
      <c r="X6" s="626"/>
      <c r="Y6" s="627"/>
      <c r="Z6" s="685">
        <v>0.7</v>
      </c>
      <c r="AA6" s="685"/>
      <c r="AB6" s="685"/>
      <c r="AC6" s="685"/>
      <c r="AD6" s="686">
        <v>47639</v>
      </c>
      <c r="AE6" s="686"/>
      <c r="AF6" s="686"/>
      <c r="AG6" s="686"/>
      <c r="AH6" s="686"/>
      <c r="AI6" s="686"/>
      <c r="AJ6" s="686"/>
      <c r="AK6" s="686"/>
      <c r="AL6" s="628">
        <v>1.3</v>
      </c>
      <c r="AM6" s="629"/>
      <c r="AN6" s="629"/>
      <c r="AO6" s="687"/>
      <c r="AP6" s="620" t="s">
        <v>237</v>
      </c>
      <c r="AQ6" s="621"/>
      <c r="AR6" s="621"/>
      <c r="AS6" s="621"/>
      <c r="AT6" s="621"/>
      <c r="AU6" s="621"/>
      <c r="AV6" s="621"/>
      <c r="AW6" s="621"/>
      <c r="AX6" s="621"/>
      <c r="AY6" s="621"/>
      <c r="AZ6" s="621"/>
      <c r="BA6" s="621"/>
      <c r="BB6" s="621"/>
      <c r="BC6" s="621"/>
      <c r="BD6" s="621"/>
      <c r="BE6" s="621"/>
      <c r="BF6" s="622"/>
      <c r="BG6" s="623">
        <v>1351024</v>
      </c>
      <c r="BH6" s="626"/>
      <c r="BI6" s="626"/>
      <c r="BJ6" s="626"/>
      <c r="BK6" s="626"/>
      <c r="BL6" s="626"/>
      <c r="BM6" s="626"/>
      <c r="BN6" s="627"/>
      <c r="BO6" s="685">
        <v>99.7</v>
      </c>
      <c r="BP6" s="685"/>
      <c r="BQ6" s="685"/>
      <c r="BR6" s="685"/>
      <c r="BS6" s="686" t="s">
        <v>232</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66033</v>
      </c>
      <c r="CS6" s="626"/>
      <c r="CT6" s="626"/>
      <c r="CU6" s="626"/>
      <c r="CV6" s="626"/>
      <c r="CW6" s="626"/>
      <c r="CX6" s="626"/>
      <c r="CY6" s="627"/>
      <c r="CZ6" s="736">
        <v>1</v>
      </c>
      <c r="DA6" s="705"/>
      <c r="DB6" s="705"/>
      <c r="DC6" s="739"/>
      <c r="DD6" s="631" t="s">
        <v>232</v>
      </c>
      <c r="DE6" s="626"/>
      <c r="DF6" s="626"/>
      <c r="DG6" s="626"/>
      <c r="DH6" s="626"/>
      <c r="DI6" s="626"/>
      <c r="DJ6" s="626"/>
      <c r="DK6" s="626"/>
      <c r="DL6" s="626"/>
      <c r="DM6" s="626"/>
      <c r="DN6" s="626"/>
      <c r="DO6" s="626"/>
      <c r="DP6" s="627"/>
      <c r="DQ6" s="631">
        <v>65691</v>
      </c>
      <c r="DR6" s="626"/>
      <c r="DS6" s="626"/>
      <c r="DT6" s="626"/>
      <c r="DU6" s="626"/>
      <c r="DV6" s="626"/>
      <c r="DW6" s="626"/>
      <c r="DX6" s="626"/>
      <c r="DY6" s="626"/>
      <c r="DZ6" s="626"/>
      <c r="EA6" s="626"/>
      <c r="EB6" s="626"/>
      <c r="EC6" s="666"/>
    </row>
    <row r="7" spans="2:143" ht="11.25" customHeight="1" x14ac:dyDescent="0.15">
      <c r="B7" s="620" t="s">
        <v>239</v>
      </c>
      <c r="C7" s="621"/>
      <c r="D7" s="621"/>
      <c r="E7" s="621"/>
      <c r="F7" s="621"/>
      <c r="G7" s="621"/>
      <c r="H7" s="621"/>
      <c r="I7" s="621"/>
      <c r="J7" s="621"/>
      <c r="K7" s="621"/>
      <c r="L7" s="621"/>
      <c r="M7" s="621"/>
      <c r="N7" s="621"/>
      <c r="O7" s="621"/>
      <c r="P7" s="621"/>
      <c r="Q7" s="622"/>
      <c r="R7" s="623">
        <v>2157</v>
      </c>
      <c r="S7" s="626"/>
      <c r="T7" s="626"/>
      <c r="U7" s="626"/>
      <c r="V7" s="626"/>
      <c r="W7" s="626"/>
      <c r="X7" s="626"/>
      <c r="Y7" s="627"/>
      <c r="Z7" s="685">
        <v>0</v>
      </c>
      <c r="AA7" s="685"/>
      <c r="AB7" s="685"/>
      <c r="AC7" s="685"/>
      <c r="AD7" s="686">
        <v>2157</v>
      </c>
      <c r="AE7" s="686"/>
      <c r="AF7" s="686"/>
      <c r="AG7" s="686"/>
      <c r="AH7" s="686"/>
      <c r="AI7" s="686"/>
      <c r="AJ7" s="686"/>
      <c r="AK7" s="686"/>
      <c r="AL7" s="628">
        <v>0.1</v>
      </c>
      <c r="AM7" s="629"/>
      <c r="AN7" s="629"/>
      <c r="AO7" s="687"/>
      <c r="AP7" s="620" t="s">
        <v>240</v>
      </c>
      <c r="AQ7" s="621"/>
      <c r="AR7" s="621"/>
      <c r="AS7" s="621"/>
      <c r="AT7" s="621"/>
      <c r="AU7" s="621"/>
      <c r="AV7" s="621"/>
      <c r="AW7" s="621"/>
      <c r="AX7" s="621"/>
      <c r="AY7" s="621"/>
      <c r="AZ7" s="621"/>
      <c r="BA7" s="621"/>
      <c r="BB7" s="621"/>
      <c r="BC7" s="621"/>
      <c r="BD7" s="621"/>
      <c r="BE7" s="621"/>
      <c r="BF7" s="622"/>
      <c r="BG7" s="623">
        <v>638167</v>
      </c>
      <c r="BH7" s="626"/>
      <c r="BI7" s="626"/>
      <c r="BJ7" s="626"/>
      <c r="BK7" s="626"/>
      <c r="BL7" s="626"/>
      <c r="BM7" s="626"/>
      <c r="BN7" s="627"/>
      <c r="BO7" s="685">
        <v>47.1</v>
      </c>
      <c r="BP7" s="685"/>
      <c r="BQ7" s="685"/>
      <c r="BR7" s="685"/>
      <c r="BS7" s="686" t="s">
        <v>241</v>
      </c>
      <c r="BT7" s="686"/>
      <c r="BU7" s="686"/>
      <c r="BV7" s="686"/>
      <c r="BW7" s="686"/>
      <c r="BX7" s="686"/>
      <c r="BY7" s="686"/>
      <c r="BZ7" s="686"/>
      <c r="CA7" s="686"/>
      <c r="CB7" s="727"/>
      <c r="CD7" s="667" t="s">
        <v>242</v>
      </c>
      <c r="CE7" s="664"/>
      <c r="CF7" s="664"/>
      <c r="CG7" s="664"/>
      <c r="CH7" s="664"/>
      <c r="CI7" s="664"/>
      <c r="CJ7" s="664"/>
      <c r="CK7" s="664"/>
      <c r="CL7" s="664"/>
      <c r="CM7" s="664"/>
      <c r="CN7" s="664"/>
      <c r="CO7" s="664"/>
      <c r="CP7" s="664"/>
      <c r="CQ7" s="665"/>
      <c r="CR7" s="623">
        <v>952997</v>
      </c>
      <c r="CS7" s="626"/>
      <c r="CT7" s="626"/>
      <c r="CU7" s="626"/>
      <c r="CV7" s="626"/>
      <c r="CW7" s="626"/>
      <c r="CX7" s="626"/>
      <c r="CY7" s="627"/>
      <c r="CZ7" s="685">
        <v>15</v>
      </c>
      <c r="DA7" s="685"/>
      <c r="DB7" s="685"/>
      <c r="DC7" s="685"/>
      <c r="DD7" s="631">
        <v>194849</v>
      </c>
      <c r="DE7" s="626"/>
      <c r="DF7" s="626"/>
      <c r="DG7" s="626"/>
      <c r="DH7" s="626"/>
      <c r="DI7" s="626"/>
      <c r="DJ7" s="626"/>
      <c r="DK7" s="626"/>
      <c r="DL7" s="626"/>
      <c r="DM7" s="626"/>
      <c r="DN7" s="626"/>
      <c r="DO7" s="626"/>
      <c r="DP7" s="627"/>
      <c r="DQ7" s="631">
        <v>722033</v>
      </c>
      <c r="DR7" s="626"/>
      <c r="DS7" s="626"/>
      <c r="DT7" s="626"/>
      <c r="DU7" s="626"/>
      <c r="DV7" s="626"/>
      <c r="DW7" s="626"/>
      <c r="DX7" s="626"/>
      <c r="DY7" s="626"/>
      <c r="DZ7" s="626"/>
      <c r="EA7" s="626"/>
      <c r="EB7" s="626"/>
      <c r="EC7" s="666"/>
    </row>
    <row r="8" spans="2:143" ht="11.25" customHeight="1" x14ac:dyDescent="0.15">
      <c r="B8" s="620" t="s">
        <v>243</v>
      </c>
      <c r="C8" s="621"/>
      <c r="D8" s="621"/>
      <c r="E8" s="621"/>
      <c r="F8" s="621"/>
      <c r="G8" s="621"/>
      <c r="H8" s="621"/>
      <c r="I8" s="621"/>
      <c r="J8" s="621"/>
      <c r="K8" s="621"/>
      <c r="L8" s="621"/>
      <c r="M8" s="621"/>
      <c r="N8" s="621"/>
      <c r="O8" s="621"/>
      <c r="P8" s="621"/>
      <c r="Q8" s="622"/>
      <c r="R8" s="623">
        <v>2046</v>
      </c>
      <c r="S8" s="626"/>
      <c r="T8" s="626"/>
      <c r="U8" s="626"/>
      <c r="V8" s="626"/>
      <c r="W8" s="626"/>
      <c r="X8" s="626"/>
      <c r="Y8" s="627"/>
      <c r="Z8" s="685">
        <v>0</v>
      </c>
      <c r="AA8" s="685"/>
      <c r="AB8" s="685"/>
      <c r="AC8" s="685"/>
      <c r="AD8" s="686">
        <v>2046</v>
      </c>
      <c r="AE8" s="686"/>
      <c r="AF8" s="686"/>
      <c r="AG8" s="686"/>
      <c r="AH8" s="686"/>
      <c r="AI8" s="686"/>
      <c r="AJ8" s="686"/>
      <c r="AK8" s="686"/>
      <c r="AL8" s="628">
        <v>0.1</v>
      </c>
      <c r="AM8" s="629"/>
      <c r="AN8" s="629"/>
      <c r="AO8" s="687"/>
      <c r="AP8" s="620" t="s">
        <v>244</v>
      </c>
      <c r="AQ8" s="621"/>
      <c r="AR8" s="621"/>
      <c r="AS8" s="621"/>
      <c r="AT8" s="621"/>
      <c r="AU8" s="621"/>
      <c r="AV8" s="621"/>
      <c r="AW8" s="621"/>
      <c r="AX8" s="621"/>
      <c r="AY8" s="621"/>
      <c r="AZ8" s="621"/>
      <c r="BA8" s="621"/>
      <c r="BB8" s="621"/>
      <c r="BC8" s="621"/>
      <c r="BD8" s="621"/>
      <c r="BE8" s="621"/>
      <c r="BF8" s="622"/>
      <c r="BG8" s="623">
        <v>22493</v>
      </c>
      <c r="BH8" s="626"/>
      <c r="BI8" s="626"/>
      <c r="BJ8" s="626"/>
      <c r="BK8" s="626"/>
      <c r="BL8" s="626"/>
      <c r="BM8" s="626"/>
      <c r="BN8" s="627"/>
      <c r="BO8" s="685">
        <v>1.7</v>
      </c>
      <c r="BP8" s="685"/>
      <c r="BQ8" s="685"/>
      <c r="BR8" s="685"/>
      <c r="BS8" s="631" t="s">
        <v>128</v>
      </c>
      <c r="BT8" s="626"/>
      <c r="BU8" s="626"/>
      <c r="BV8" s="626"/>
      <c r="BW8" s="626"/>
      <c r="BX8" s="626"/>
      <c r="BY8" s="626"/>
      <c r="BZ8" s="626"/>
      <c r="CA8" s="626"/>
      <c r="CB8" s="666"/>
      <c r="CD8" s="667" t="s">
        <v>245</v>
      </c>
      <c r="CE8" s="664"/>
      <c r="CF8" s="664"/>
      <c r="CG8" s="664"/>
      <c r="CH8" s="664"/>
      <c r="CI8" s="664"/>
      <c r="CJ8" s="664"/>
      <c r="CK8" s="664"/>
      <c r="CL8" s="664"/>
      <c r="CM8" s="664"/>
      <c r="CN8" s="664"/>
      <c r="CO8" s="664"/>
      <c r="CP8" s="664"/>
      <c r="CQ8" s="665"/>
      <c r="CR8" s="623">
        <v>1865566</v>
      </c>
      <c r="CS8" s="626"/>
      <c r="CT8" s="626"/>
      <c r="CU8" s="626"/>
      <c r="CV8" s="626"/>
      <c r="CW8" s="626"/>
      <c r="CX8" s="626"/>
      <c r="CY8" s="627"/>
      <c r="CZ8" s="685">
        <v>29.4</v>
      </c>
      <c r="DA8" s="685"/>
      <c r="DB8" s="685"/>
      <c r="DC8" s="685"/>
      <c r="DD8" s="631">
        <v>7801</v>
      </c>
      <c r="DE8" s="626"/>
      <c r="DF8" s="626"/>
      <c r="DG8" s="626"/>
      <c r="DH8" s="626"/>
      <c r="DI8" s="626"/>
      <c r="DJ8" s="626"/>
      <c r="DK8" s="626"/>
      <c r="DL8" s="626"/>
      <c r="DM8" s="626"/>
      <c r="DN8" s="626"/>
      <c r="DO8" s="626"/>
      <c r="DP8" s="627"/>
      <c r="DQ8" s="631">
        <v>989665</v>
      </c>
      <c r="DR8" s="626"/>
      <c r="DS8" s="626"/>
      <c r="DT8" s="626"/>
      <c r="DU8" s="626"/>
      <c r="DV8" s="626"/>
      <c r="DW8" s="626"/>
      <c r="DX8" s="626"/>
      <c r="DY8" s="626"/>
      <c r="DZ8" s="626"/>
      <c r="EA8" s="626"/>
      <c r="EB8" s="626"/>
      <c r="EC8" s="666"/>
    </row>
    <row r="9" spans="2:143" ht="11.25" customHeight="1" x14ac:dyDescent="0.15">
      <c r="B9" s="620" t="s">
        <v>246</v>
      </c>
      <c r="C9" s="621"/>
      <c r="D9" s="621"/>
      <c r="E9" s="621"/>
      <c r="F9" s="621"/>
      <c r="G9" s="621"/>
      <c r="H9" s="621"/>
      <c r="I9" s="621"/>
      <c r="J9" s="621"/>
      <c r="K9" s="621"/>
      <c r="L9" s="621"/>
      <c r="M9" s="621"/>
      <c r="N9" s="621"/>
      <c r="O9" s="621"/>
      <c r="P9" s="621"/>
      <c r="Q9" s="622"/>
      <c r="R9" s="623">
        <v>1650</v>
      </c>
      <c r="S9" s="626"/>
      <c r="T9" s="626"/>
      <c r="U9" s="626"/>
      <c r="V9" s="626"/>
      <c r="W9" s="626"/>
      <c r="X9" s="626"/>
      <c r="Y9" s="627"/>
      <c r="Z9" s="685">
        <v>0</v>
      </c>
      <c r="AA9" s="685"/>
      <c r="AB9" s="685"/>
      <c r="AC9" s="685"/>
      <c r="AD9" s="686">
        <v>1650</v>
      </c>
      <c r="AE9" s="686"/>
      <c r="AF9" s="686"/>
      <c r="AG9" s="686"/>
      <c r="AH9" s="686"/>
      <c r="AI9" s="686"/>
      <c r="AJ9" s="686"/>
      <c r="AK9" s="686"/>
      <c r="AL9" s="628">
        <v>0</v>
      </c>
      <c r="AM9" s="629"/>
      <c r="AN9" s="629"/>
      <c r="AO9" s="687"/>
      <c r="AP9" s="620" t="s">
        <v>247</v>
      </c>
      <c r="AQ9" s="621"/>
      <c r="AR9" s="621"/>
      <c r="AS9" s="621"/>
      <c r="AT9" s="621"/>
      <c r="AU9" s="621"/>
      <c r="AV9" s="621"/>
      <c r="AW9" s="621"/>
      <c r="AX9" s="621"/>
      <c r="AY9" s="621"/>
      <c r="AZ9" s="621"/>
      <c r="BA9" s="621"/>
      <c r="BB9" s="621"/>
      <c r="BC9" s="621"/>
      <c r="BD9" s="621"/>
      <c r="BE9" s="621"/>
      <c r="BF9" s="622"/>
      <c r="BG9" s="623">
        <v>497031</v>
      </c>
      <c r="BH9" s="626"/>
      <c r="BI9" s="626"/>
      <c r="BJ9" s="626"/>
      <c r="BK9" s="626"/>
      <c r="BL9" s="626"/>
      <c r="BM9" s="626"/>
      <c r="BN9" s="627"/>
      <c r="BO9" s="685">
        <v>36.700000000000003</v>
      </c>
      <c r="BP9" s="685"/>
      <c r="BQ9" s="685"/>
      <c r="BR9" s="685"/>
      <c r="BS9" s="631" t="s">
        <v>232</v>
      </c>
      <c r="BT9" s="626"/>
      <c r="BU9" s="626"/>
      <c r="BV9" s="626"/>
      <c r="BW9" s="626"/>
      <c r="BX9" s="626"/>
      <c r="BY9" s="626"/>
      <c r="BZ9" s="626"/>
      <c r="CA9" s="626"/>
      <c r="CB9" s="666"/>
      <c r="CD9" s="667" t="s">
        <v>248</v>
      </c>
      <c r="CE9" s="664"/>
      <c r="CF9" s="664"/>
      <c r="CG9" s="664"/>
      <c r="CH9" s="664"/>
      <c r="CI9" s="664"/>
      <c r="CJ9" s="664"/>
      <c r="CK9" s="664"/>
      <c r="CL9" s="664"/>
      <c r="CM9" s="664"/>
      <c r="CN9" s="664"/>
      <c r="CO9" s="664"/>
      <c r="CP9" s="664"/>
      <c r="CQ9" s="665"/>
      <c r="CR9" s="623">
        <v>970246</v>
      </c>
      <c r="CS9" s="626"/>
      <c r="CT9" s="626"/>
      <c r="CU9" s="626"/>
      <c r="CV9" s="626"/>
      <c r="CW9" s="626"/>
      <c r="CX9" s="626"/>
      <c r="CY9" s="627"/>
      <c r="CZ9" s="685">
        <v>15.3</v>
      </c>
      <c r="DA9" s="685"/>
      <c r="DB9" s="685"/>
      <c r="DC9" s="685"/>
      <c r="DD9" s="631">
        <v>48401</v>
      </c>
      <c r="DE9" s="626"/>
      <c r="DF9" s="626"/>
      <c r="DG9" s="626"/>
      <c r="DH9" s="626"/>
      <c r="DI9" s="626"/>
      <c r="DJ9" s="626"/>
      <c r="DK9" s="626"/>
      <c r="DL9" s="626"/>
      <c r="DM9" s="626"/>
      <c r="DN9" s="626"/>
      <c r="DO9" s="626"/>
      <c r="DP9" s="627"/>
      <c r="DQ9" s="631">
        <v>704911</v>
      </c>
      <c r="DR9" s="626"/>
      <c r="DS9" s="626"/>
      <c r="DT9" s="626"/>
      <c r="DU9" s="626"/>
      <c r="DV9" s="626"/>
      <c r="DW9" s="626"/>
      <c r="DX9" s="626"/>
      <c r="DY9" s="626"/>
      <c r="DZ9" s="626"/>
      <c r="EA9" s="626"/>
      <c r="EB9" s="626"/>
      <c r="EC9" s="666"/>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241</v>
      </c>
      <c r="AE10" s="686"/>
      <c r="AF10" s="686"/>
      <c r="AG10" s="686"/>
      <c r="AH10" s="686"/>
      <c r="AI10" s="686"/>
      <c r="AJ10" s="686"/>
      <c r="AK10" s="686"/>
      <c r="AL10" s="628" t="s">
        <v>232</v>
      </c>
      <c r="AM10" s="629"/>
      <c r="AN10" s="629"/>
      <c r="AO10" s="687"/>
      <c r="AP10" s="620" t="s">
        <v>250</v>
      </c>
      <c r="AQ10" s="621"/>
      <c r="AR10" s="621"/>
      <c r="AS10" s="621"/>
      <c r="AT10" s="621"/>
      <c r="AU10" s="621"/>
      <c r="AV10" s="621"/>
      <c r="AW10" s="621"/>
      <c r="AX10" s="621"/>
      <c r="AY10" s="621"/>
      <c r="AZ10" s="621"/>
      <c r="BA10" s="621"/>
      <c r="BB10" s="621"/>
      <c r="BC10" s="621"/>
      <c r="BD10" s="621"/>
      <c r="BE10" s="621"/>
      <c r="BF10" s="622"/>
      <c r="BG10" s="623">
        <v>35547</v>
      </c>
      <c r="BH10" s="626"/>
      <c r="BI10" s="626"/>
      <c r="BJ10" s="626"/>
      <c r="BK10" s="626"/>
      <c r="BL10" s="626"/>
      <c r="BM10" s="626"/>
      <c r="BN10" s="627"/>
      <c r="BO10" s="685">
        <v>2.6</v>
      </c>
      <c r="BP10" s="685"/>
      <c r="BQ10" s="685"/>
      <c r="BR10" s="685"/>
      <c r="BS10" s="631" t="s">
        <v>128</v>
      </c>
      <c r="BT10" s="626"/>
      <c r="BU10" s="626"/>
      <c r="BV10" s="626"/>
      <c r="BW10" s="626"/>
      <c r="BX10" s="626"/>
      <c r="BY10" s="626"/>
      <c r="BZ10" s="626"/>
      <c r="CA10" s="626"/>
      <c r="CB10" s="666"/>
      <c r="CD10" s="667" t="s">
        <v>251</v>
      </c>
      <c r="CE10" s="664"/>
      <c r="CF10" s="664"/>
      <c r="CG10" s="664"/>
      <c r="CH10" s="664"/>
      <c r="CI10" s="664"/>
      <c r="CJ10" s="664"/>
      <c r="CK10" s="664"/>
      <c r="CL10" s="664"/>
      <c r="CM10" s="664"/>
      <c r="CN10" s="664"/>
      <c r="CO10" s="664"/>
      <c r="CP10" s="664"/>
      <c r="CQ10" s="665"/>
      <c r="CR10" s="623">
        <v>7080</v>
      </c>
      <c r="CS10" s="626"/>
      <c r="CT10" s="626"/>
      <c r="CU10" s="626"/>
      <c r="CV10" s="626"/>
      <c r="CW10" s="626"/>
      <c r="CX10" s="626"/>
      <c r="CY10" s="627"/>
      <c r="CZ10" s="685">
        <v>0.1</v>
      </c>
      <c r="DA10" s="685"/>
      <c r="DB10" s="685"/>
      <c r="DC10" s="685"/>
      <c r="DD10" s="631">
        <v>1367</v>
      </c>
      <c r="DE10" s="626"/>
      <c r="DF10" s="626"/>
      <c r="DG10" s="626"/>
      <c r="DH10" s="626"/>
      <c r="DI10" s="626"/>
      <c r="DJ10" s="626"/>
      <c r="DK10" s="626"/>
      <c r="DL10" s="626"/>
      <c r="DM10" s="626"/>
      <c r="DN10" s="626"/>
      <c r="DO10" s="626"/>
      <c r="DP10" s="627"/>
      <c r="DQ10" s="631">
        <v>5680</v>
      </c>
      <c r="DR10" s="626"/>
      <c r="DS10" s="626"/>
      <c r="DT10" s="626"/>
      <c r="DU10" s="626"/>
      <c r="DV10" s="626"/>
      <c r="DW10" s="626"/>
      <c r="DX10" s="626"/>
      <c r="DY10" s="626"/>
      <c r="DZ10" s="626"/>
      <c r="EA10" s="626"/>
      <c r="EB10" s="626"/>
      <c r="EC10" s="666"/>
    </row>
    <row r="11" spans="2:143" ht="11.25" customHeight="1" x14ac:dyDescent="0.15">
      <c r="B11" s="620" t="s">
        <v>252</v>
      </c>
      <c r="C11" s="621"/>
      <c r="D11" s="621"/>
      <c r="E11" s="621"/>
      <c r="F11" s="621"/>
      <c r="G11" s="621"/>
      <c r="H11" s="621"/>
      <c r="I11" s="621"/>
      <c r="J11" s="621"/>
      <c r="K11" s="621"/>
      <c r="L11" s="621"/>
      <c r="M11" s="621"/>
      <c r="N11" s="621"/>
      <c r="O11" s="621"/>
      <c r="P11" s="621"/>
      <c r="Q11" s="622"/>
      <c r="R11" s="623" t="s">
        <v>137</v>
      </c>
      <c r="S11" s="626"/>
      <c r="T11" s="626"/>
      <c r="U11" s="626"/>
      <c r="V11" s="626"/>
      <c r="W11" s="626"/>
      <c r="X11" s="626"/>
      <c r="Y11" s="627"/>
      <c r="Z11" s="685" t="s">
        <v>232</v>
      </c>
      <c r="AA11" s="685"/>
      <c r="AB11" s="685"/>
      <c r="AC11" s="685"/>
      <c r="AD11" s="686" t="s">
        <v>128</v>
      </c>
      <c r="AE11" s="686"/>
      <c r="AF11" s="686"/>
      <c r="AG11" s="686"/>
      <c r="AH11" s="686"/>
      <c r="AI11" s="686"/>
      <c r="AJ11" s="686"/>
      <c r="AK11" s="686"/>
      <c r="AL11" s="628" t="s">
        <v>232</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83096</v>
      </c>
      <c r="BH11" s="626"/>
      <c r="BI11" s="626"/>
      <c r="BJ11" s="626"/>
      <c r="BK11" s="626"/>
      <c r="BL11" s="626"/>
      <c r="BM11" s="626"/>
      <c r="BN11" s="627"/>
      <c r="BO11" s="685">
        <v>6.1</v>
      </c>
      <c r="BP11" s="685"/>
      <c r="BQ11" s="685"/>
      <c r="BR11" s="685"/>
      <c r="BS11" s="631" t="s">
        <v>241</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121221</v>
      </c>
      <c r="CS11" s="626"/>
      <c r="CT11" s="626"/>
      <c r="CU11" s="626"/>
      <c r="CV11" s="626"/>
      <c r="CW11" s="626"/>
      <c r="CX11" s="626"/>
      <c r="CY11" s="627"/>
      <c r="CZ11" s="685">
        <v>1.9</v>
      </c>
      <c r="DA11" s="685"/>
      <c r="DB11" s="685"/>
      <c r="DC11" s="685"/>
      <c r="DD11" s="631">
        <v>23696</v>
      </c>
      <c r="DE11" s="626"/>
      <c r="DF11" s="626"/>
      <c r="DG11" s="626"/>
      <c r="DH11" s="626"/>
      <c r="DI11" s="626"/>
      <c r="DJ11" s="626"/>
      <c r="DK11" s="626"/>
      <c r="DL11" s="626"/>
      <c r="DM11" s="626"/>
      <c r="DN11" s="626"/>
      <c r="DO11" s="626"/>
      <c r="DP11" s="627"/>
      <c r="DQ11" s="631">
        <v>72720</v>
      </c>
      <c r="DR11" s="626"/>
      <c r="DS11" s="626"/>
      <c r="DT11" s="626"/>
      <c r="DU11" s="626"/>
      <c r="DV11" s="626"/>
      <c r="DW11" s="626"/>
      <c r="DX11" s="626"/>
      <c r="DY11" s="626"/>
      <c r="DZ11" s="626"/>
      <c r="EA11" s="626"/>
      <c r="EB11" s="626"/>
      <c r="EC11" s="666"/>
    </row>
    <row r="12" spans="2:143" ht="11.25" customHeight="1" x14ac:dyDescent="0.15">
      <c r="B12" s="620" t="s">
        <v>255</v>
      </c>
      <c r="C12" s="621"/>
      <c r="D12" s="621"/>
      <c r="E12" s="621"/>
      <c r="F12" s="621"/>
      <c r="G12" s="621"/>
      <c r="H12" s="621"/>
      <c r="I12" s="621"/>
      <c r="J12" s="621"/>
      <c r="K12" s="621"/>
      <c r="L12" s="621"/>
      <c r="M12" s="621"/>
      <c r="N12" s="621"/>
      <c r="O12" s="621"/>
      <c r="P12" s="621"/>
      <c r="Q12" s="622"/>
      <c r="R12" s="623">
        <v>243962</v>
      </c>
      <c r="S12" s="626"/>
      <c r="T12" s="626"/>
      <c r="U12" s="626"/>
      <c r="V12" s="626"/>
      <c r="W12" s="626"/>
      <c r="X12" s="626"/>
      <c r="Y12" s="627"/>
      <c r="Z12" s="685">
        <v>3.8</v>
      </c>
      <c r="AA12" s="685"/>
      <c r="AB12" s="685"/>
      <c r="AC12" s="685"/>
      <c r="AD12" s="686">
        <v>243962</v>
      </c>
      <c r="AE12" s="686"/>
      <c r="AF12" s="686"/>
      <c r="AG12" s="686"/>
      <c r="AH12" s="686"/>
      <c r="AI12" s="686"/>
      <c r="AJ12" s="686"/>
      <c r="AK12" s="686"/>
      <c r="AL12" s="628">
        <v>6.6</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561224</v>
      </c>
      <c r="BH12" s="626"/>
      <c r="BI12" s="626"/>
      <c r="BJ12" s="626"/>
      <c r="BK12" s="626"/>
      <c r="BL12" s="626"/>
      <c r="BM12" s="626"/>
      <c r="BN12" s="627"/>
      <c r="BO12" s="685">
        <v>41.4</v>
      </c>
      <c r="BP12" s="685"/>
      <c r="BQ12" s="685"/>
      <c r="BR12" s="685"/>
      <c r="BS12" s="631" t="s">
        <v>128</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238273</v>
      </c>
      <c r="CS12" s="626"/>
      <c r="CT12" s="626"/>
      <c r="CU12" s="626"/>
      <c r="CV12" s="626"/>
      <c r="CW12" s="626"/>
      <c r="CX12" s="626"/>
      <c r="CY12" s="627"/>
      <c r="CZ12" s="685">
        <v>3.8</v>
      </c>
      <c r="DA12" s="685"/>
      <c r="DB12" s="685"/>
      <c r="DC12" s="685"/>
      <c r="DD12" s="631">
        <v>124242</v>
      </c>
      <c r="DE12" s="626"/>
      <c r="DF12" s="626"/>
      <c r="DG12" s="626"/>
      <c r="DH12" s="626"/>
      <c r="DI12" s="626"/>
      <c r="DJ12" s="626"/>
      <c r="DK12" s="626"/>
      <c r="DL12" s="626"/>
      <c r="DM12" s="626"/>
      <c r="DN12" s="626"/>
      <c r="DO12" s="626"/>
      <c r="DP12" s="627"/>
      <c r="DQ12" s="631">
        <v>93191</v>
      </c>
      <c r="DR12" s="626"/>
      <c r="DS12" s="626"/>
      <c r="DT12" s="626"/>
      <c r="DU12" s="626"/>
      <c r="DV12" s="626"/>
      <c r="DW12" s="626"/>
      <c r="DX12" s="626"/>
      <c r="DY12" s="626"/>
      <c r="DZ12" s="626"/>
      <c r="EA12" s="626"/>
      <c r="EB12" s="626"/>
      <c r="EC12" s="666"/>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241</v>
      </c>
      <c r="S13" s="626"/>
      <c r="T13" s="626"/>
      <c r="U13" s="626"/>
      <c r="V13" s="626"/>
      <c r="W13" s="626"/>
      <c r="X13" s="626"/>
      <c r="Y13" s="627"/>
      <c r="Z13" s="685" t="s">
        <v>232</v>
      </c>
      <c r="AA13" s="685"/>
      <c r="AB13" s="685"/>
      <c r="AC13" s="685"/>
      <c r="AD13" s="686" t="s">
        <v>128</v>
      </c>
      <c r="AE13" s="686"/>
      <c r="AF13" s="686"/>
      <c r="AG13" s="686"/>
      <c r="AH13" s="686"/>
      <c r="AI13" s="686"/>
      <c r="AJ13" s="686"/>
      <c r="AK13" s="686"/>
      <c r="AL13" s="628" t="s">
        <v>137</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552641</v>
      </c>
      <c r="BH13" s="626"/>
      <c r="BI13" s="626"/>
      <c r="BJ13" s="626"/>
      <c r="BK13" s="626"/>
      <c r="BL13" s="626"/>
      <c r="BM13" s="626"/>
      <c r="BN13" s="627"/>
      <c r="BO13" s="685">
        <v>40.799999999999997</v>
      </c>
      <c r="BP13" s="685"/>
      <c r="BQ13" s="685"/>
      <c r="BR13" s="685"/>
      <c r="BS13" s="631" t="s">
        <v>232</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384385</v>
      </c>
      <c r="CS13" s="626"/>
      <c r="CT13" s="626"/>
      <c r="CU13" s="626"/>
      <c r="CV13" s="626"/>
      <c r="CW13" s="626"/>
      <c r="CX13" s="626"/>
      <c r="CY13" s="627"/>
      <c r="CZ13" s="685">
        <v>6.1</v>
      </c>
      <c r="DA13" s="685"/>
      <c r="DB13" s="685"/>
      <c r="DC13" s="685"/>
      <c r="DD13" s="631">
        <v>142127</v>
      </c>
      <c r="DE13" s="626"/>
      <c r="DF13" s="626"/>
      <c r="DG13" s="626"/>
      <c r="DH13" s="626"/>
      <c r="DI13" s="626"/>
      <c r="DJ13" s="626"/>
      <c r="DK13" s="626"/>
      <c r="DL13" s="626"/>
      <c r="DM13" s="626"/>
      <c r="DN13" s="626"/>
      <c r="DO13" s="626"/>
      <c r="DP13" s="627"/>
      <c r="DQ13" s="631">
        <v>239364</v>
      </c>
      <c r="DR13" s="626"/>
      <c r="DS13" s="626"/>
      <c r="DT13" s="626"/>
      <c r="DU13" s="626"/>
      <c r="DV13" s="626"/>
      <c r="DW13" s="626"/>
      <c r="DX13" s="626"/>
      <c r="DY13" s="626"/>
      <c r="DZ13" s="626"/>
      <c r="EA13" s="626"/>
      <c r="EB13" s="626"/>
      <c r="EC13" s="666"/>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232</v>
      </c>
      <c r="AA14" s="685"/>
      <c r="AB14" s="685"/>
      <c r="AC14" s="685"/>
      <c r="AD14" s="686" t="s">
        <v>128</v>
      </c>
      <c r="AE14" s="686"/>
      <c r="AF14" s="686"/>
      <c r="AG14" s="686"/>
      <c r="AH14" s="686"/>
      <c r="AI14" s="686"/>
      <c r="AJ14" s="686"/>
      <c r="AK14" s="686"/>
      <c r="AL14" s="628" t="s">
        <v>241</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33694</v>
      </c>
      <c r="BH14" s="626"/>
      <c r="BI14" s="626"/>
      <c r="BJ14" s="626"/>
      <c r="BK14" s="626"/>
      <c r="BL14" s="626"/>
      <c r="BM14" s="626"/>
      <c r="BN14" s="627"/>
      <c r="BO14" s="685">
        <v>2.5</v>
      </c>
      <c r="BP14" s="685"/>
      <c r="BQ14" s="685"/>
      <c r="BR14" s="685"/>
      <c r="BS14" s="631" t="s">
        <v>128</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574275</v>
      </c>
      <c r="CS14" s="626"/>
      <c r="CT14" s="626"/>
      <c r="CU14" s="626"/>
      <c r="CV14" s="626"/>
      <c r="CW14" s="626"/>
      <c r="CX14" s="626"/>
      <c r="CY14" s="627"/>
      <c r="CZ14" s="685">
        <v>9.1</v>
      </c>
      <c r="DA14" s="685"/>
      <c r="DB14" s="685"/>
      <c r="DC14" s="685"/>
      <c r="DD14" s="631">
        <v>40354</v>
      </c>
      <c r="DE14" s="626"/>
      <c r="DF14" s="626"/>
      <c r="DG14" s="626"/>
      <c r="DH14" s="626"/>
      <c r="DI14" s="626"/>
      <c r="DJ14" s="626"/>
      <c r="DK14" s="626"/>
      <c r="DL14" s="626"/>
      <c r="DM14" s="626"/>
      <c r="DN14" s="626"/>
      <c r="DO14" s="626"/>
      <c r="DP14" s="627"/>
      <c r="DQ14" s="631">
        <v>536396</v>
      </c>
      <c r="DR14" s="626"/>
      <c r="DS14" s="626"/>
      <c r="DT14" s="626"/>
      <c r="DU14" s="626"/>
      <c r="DV14" s="626"/>
      <c r="DW14" s="626"/>
      <c r="DX14" s="626"/>
      <c r="DY14" s="626"/>
      <c r="DZ14" s="626"/>
      <c r="EA14" s="626"/>
      <c r="EB14" s="626"/>
      <c r="EC14" s="666"/>
    </row>
    <row r="15" spans="2:143" ht="11.25" customHeight="1" x14ac:dyDescent="0.15">
      <c r="B15" s="620" t="s">
        <v>264</v>
      </c>
      <c r="C15" s="621"/>
      <c r="D15" s="621"/>
      <c r="E15" s="621"/>
      <c r="F15" s="621"/>
      <c r="G15" s="621"/>
      <c r="H15" s="621"/>
      <c r="I15" s="621"/>
      <c r="J15" s="621"/>
      <c r="K15" s="621"/>
      <c r="L15" s="621"/>
      <c r="M15" s="621"/>
      <c r="N15" s="621"/>
      <c r="O15" s="621"/>
      <c r="P15" s="621"/>
      <c r="Q15" s="622"/>
      <c r="R15" s="623">
        <v>11678</v>
      </c>
      <c r="S15" s="626"/>
      <c r="T15" s="626"/>
      <c r="U15" s="626"/>
      <c r="V15" s="626"/>
      <c r="W15" s="626"/>
      <c r="X15" s="626"/>
      <c r="Y15" s="627"/>
      <c r="Z15" s="685">
        <v>0.2</v>
      </c>
      <c r="AA15" s="685"/>
      <c r="AB15" s="685"/>
      <c r="AC15" s="685"/>
      <c r="AD15" s="686">
        <v>11678</v>
      </c>
      <c r="AE15" s="686"/>
      <c r="AF15" s="686"/>
      <c r="AG15" s="686"/>
      <c r="AH15" s="686"/>
      <c r="AI15" s="686"/>
      <c r="AJ15" s="686"/>
      <c r="AK15" s="686"/>
      <c r="AL15" s="628">
        <v>0.3</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117939</v>
      </c>
      <c r="BH15" s="626"/>
      <c r="BI15" s="626"/>
      <c r="BJ15" s="626"/>
      <c r="BK15" s="626"/>
      <c r="BL15" s="626"/>
      <c r="BM15" s="626"/>
      <c r="BN15" s="627"/>
      <c r="BO15" s="685">
        <v>8.6999999999999993</v>
      </c>
      <c r="BP15" s="685"/>
      <c r="BQ15" s="685"/>
      <c r="BR15" s="685"/>
      <c r="BS15" s="631" t="s">
        <v>128</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569528</v>
      </c>
      <c r="CS15" s="626"/>
      <c r="CT15" s="626"/>
      <c r="CU15" s="626"/>
      <c r="CV15" s="626"/>
      <c r="CW15" s="626"/>
      <c r="CX15" s="626"/>
      <c r="CY15" s="627"/>
      <c r="CZ15" s="685">
        <v>9</v>
      </c>
      <c r="DA15" s="685"/>
      <c r="DB15" s="685"/>
      <c r="DC15" s="685"/>
      <c r="DD15" s="631">
        <v>55156</v>
      </c>
      <c r="DE15" s="626"/>
      <c r="DF15" s="626"/>
      <c r="DG15" s="626"/>
      <c r="DH15" s="626"/>
      <c r="DI15" s="626"/>
      <c r="DJ15" s="626"/>
      <c r="DK15" s="626"/>
      <c r="DL15" s="626"/>
      <c r="DM15" s="626"/>
      <c r="DN15" s="626"/>
      <c r="DO15" s="626"/>
      <c r="DP15" s="627"/>
      <c r="DQ15" s="631">
        <v>422578</v>
      </c>
      <c r="DR15" s="626"/>
      <c r="DS15" s="626"/>
      <c r="DT15" s="626"/>
      <c r="DU15" s="626"/>
      <c r="DV15" s="626"/>
      <c r="DW15" s="626"/>
      <c r="DX15" s="626"/>
      <c r="DY15" s="626"/>
      <c r="DZ15" s="626"/>
      <c r="EA15" s="626"/>
      <c r="EB15" s="626"/>
      <c r="EC15" s="666"/>
    </row>
    <row r="16" spans="2:143" ht="11.25" customHeight="1" x14ac:dyDescent="0.15">
      <c r="B16" s="620" t="s">
        <v>267</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128</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241</v>
      </c>
      <c r="BH16" s="626"/>
      <c r="BI16" s="626"/>
      <c r="BJ16" s="626"/>
      <c r="BK16" s="626"/>
      <c r="BL16" s="626"/>
      <c r="BM16" s="626"/>
      <c r="BN16" s="627"/>
      <c r="BO16" s="685" t="s">
        <v>128</v>
      </c>
      <c r="BP16" s="685"/>
      <c r="BQ16" s="685"/>
      <c r="BR16" s="685"/>
      <c r="BS16" s="631" t="s">
        <v>241</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t="s">
        <v>128</v>
      </c>
      <c r="CS16" s="626"/>
      <c r="CT16" s="626"/>
      <c r="CU16" s="626"/>
      <c r="CV16" s="626"/>
      <c r="CW16" s="626"/>
      <c r="CX16" s="626"/>
      <c r="CY16" s="627"/>
      <c r="CZ16" s="685" t="s">
        <v>128</v>
      </c>
      <c r="DA16" s="685"/>
      <c r="DB16" s="685"/>
      <c r="DC16" s="685"/>
      <c r="DD16" s="631" t="s">
        <v>137</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270</v>
      </c>
      <c r="C17" s="621"/>
      <c r="D17" s="621"/>
      <c r="E17" s="621"/>
      <c r="F17" s="621"/>
      <c r="G17" s="621"/>
      <c r="H17" s="621"/>
      <c r="I17" s="621"/>
      <c r="J17" s="621"/>
      <c r="K17" s="621"/>
      <c r="L17" s="621"/>
      <c r="M17" s="621"/>
      <c r="N17" s="621"/>
      <c r="O17" s="621"/>
      <c r="P17" s="621"/>
      <c r="Q17" s="622"/>
      <c r="R17" s="623">
        <v>5054</v>
      </c>
      <c r="S17" s="626"/>
      <c r="T17" s="626"/>
      <c r="U17" s="626"/>
      <c r="V17" s="626"/>
      <c r="W17" s="626"/>
      <c r="X17" s="626"/>
      <c r="Y17" s="627"/>
      <c r="Z17" s="685">
        <v>0.1</v>
      </c>
      <c r="AA17" s="685"/>
      <c r="AB17" s="685"/>
      <c r="AC17" s="685"/>
      <c r="AD17" s="686">
        <v>5054</v>
      </c>
      <c r="AE17" s="686"/>
      <c r="AF17" s="686"/>
      <c r="AG17" s="686"/>
      <c r="AH17" s="686"/>
      <c r="AI17" s="686"/>
      <c r="AJ17" s="686"/>
      <c r="AK17" s="686"/>
      <c r="AL17" s="628">
        <v>0.1</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591670</v>
      </c>
      <c r="CS17" s="626"/>
      <c r="CT17" s="626"/>
      <c r="CU17" s="626"/>
      <c r="CV17" s="626"/>
      <c r="CW17" s="626"/>
      <c r="CX17" s="626"/>
      <c r="CY17" s="627"/>
      <c r="CZ17" s="685">
        <v>9.3000000000000007</v>
      </c>
      <c r="DA17" s="685"/>
      <c r="DB17" s="685"/>
      <c r="DC17" s="685"/>
      <c r="DD17" s="631" t="s">
        <v>232</v>
      </c>
      <c r="DE17" s="626"/>
      <c r="DF17" s="626"/>
      <c r="DG17" s="626"/>
      <c r="DH17" s="626"/>
      <c r="DI17" s="626"/>
      <c r="DJ17" s="626"/>
      <c r="DK17" s="626"/>
      <c r="DL17" s="626"/>
      <c r="DM17" s="626"/>
      <c r="DN17" s="626"/>
      <c r="DO17" s="626"/>
      <c r="DP17" s="627"/>
      <c r="DQ17" s="631">
        <v>590940</v>
      </c>
      <c r="DR17" s="626"/>
      <c r="DS17" s="626"/>
      <c r="DT17" s="626"/>
      <c r="DU17" s="626"/>
      <c r="DV17" s="626"/>
      <c r="DW17" s="626"/>
      <c r="DX17" s="626"/>
      <c r="DY17" s="626"/>
      <c r="DZ17" s="626"/>
      <c r="EA17" s="626"/>
      <c r="EB17" s="626"/>
      <c r="EC17" s="666"/>
    </row>
    <row r="18" spans="2:133" ht="11.25" customHeight="1" x14ac:dyDescent="0.15">
      <c r="B18" s="620" t="s">
        <v>273</v>
      </c>
      <c r="C18" s="621"/>
      <c r="D18" s="621"/>
      <c r="E18" s="621"/>
      <c r="F18" s="621"/>
      <c r="G18" s="621"/>
      <c r="H18" s="621"/>
      <c r="I18" s="621"/>
      <c r="J18" s="621"/>
      <c r="K18" s="621"/>
      <c r="L18" s="621"/>
      <c r="M18" s="621"/>
      <c r="N18" s="621"/>
      <c r="O18" s="621"/>
      <c r="P18" s="621"/>
      <c r="Q18" s="622"/>
      <c r="R18" s="623">
        <v>2235604</v>
      </c>
      <c r="S18" s="626"/>
      <c r="T18" s="626"/>
      <c r="U18" s="626"/>
      <c r="V18" s="626"/>
      <c r="W18" s="626"/>
      <c r="X18" s="626"/>
      <c r="Y18" s="627"/>
      <c r="Z18" s="685">
        <v>34.4</v>
      </c>
      <c r="AA18" s="685"/>
      <c r="AB18" s="685"/>
      <c r="AC18" s="685"/>
      <c r="AD18" s="686">
        <v>1993226</v>
      </c>
      <c r="AE18" s="686"/>
      <c r="AF18" s="686"/>
      <c r="AG18" s="686"/>
      <c r="AH18" s="686"/>
      <c r="AI18" s="686"/>
      <c r="AJ18" s="686"/>
      <c r="AK18" s="686"/>
      <c r="AL18" s="628">
        <v>54.1</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241</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x14ac:dyDescent="0.15">
      <c r="B19" s="620" t="s">
        <v>276</v>
      </c>
      <c r="C19" s="621"/>
      <c r="D19" s="621"/>
      <c r="E19" s="621"/>
      <c r="F19" s="621"/>
      <c r="G19" s="621"/>
      <c r="H19" s="621"/>
      <c r="I19" s="621"/>
      <c r="J19" s="621"/>
      <c r="K19" s="621"/>
      <c r="L19" s="621"/>
      <c r="M19" s="621"/>
      <c r="N19" s="621"/>
      <c r="O19" s="621"/>
      <c r="P19" s="621"/>
      <c r="Q19" s="622"/>
      <c r="R19" s="623">
        <v>1993226</v>
      </c>
      <c r="S19" s="626"/>
      <c r="T19" s="626"/>
      <c r="U19" s="626"/>
      <c r="V19" s="626"/>
      <c r="W19" s="626"/>
      <c r="X19" s="626"/>
      <c r="Y19" s="627"/>
      <c r="Z19" s="685">
        <v>30.7</v>
      </c>
      <c r="AA19" s="685"/>
      <c r="AB19" s="685"/>
      <c r="AC19" s="685"/>
      <c r="AD19" s="686">
        <v>1993226</v>
      </c>
      <c r="AE19" s="686"/>
      <c r="AF19" s="686"/>
      <c r="AG19" s="686"/>
      <c r="AH19" s="686"/>
      <c r="AI19" s="686"/>
      <c r="AJ19" s="686"/>
      <c r="AK19" s="686"/>
      <c r="AL19" s="628">
        <v>54.1</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3897</v>
      </c>
      <c r="BH19" s="626"/>
      <c r="BI19" s="626"/>
      <c r="BJ19" s="626"/>
      <c r="BK19" s="626"/>
      <c r="BL19" s="626"/>
      <c r="BM19" s="626"/>
      <c r="BN19" s="627"/>
      <c r="BO19" s="685">
        <v>0.3</v>
      </c>
      <c r="BP19" s="685"/>
      <c r="BQ19" s="685"/>
      <c r="BR19" s="685"/>
      <c r="BS19" s="631" t="s">
        <v>241</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241</v>
      </c>
      <c r="CS19" s="626"/>
      <c r="CT19" s="626"/>
      <c r="CU19" s="626"/>
      <c r="CV19" s="626"/>
      <c r="CW19" s="626"/>
      <c r="CX19" s="626"/>
      <c r="CY19" s="627"/>
      <c r="CZ19" s="685" t="s">
        <v>232</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279</v>
      </c>
      <c r="C20" s="621"/>
      <c r="D20" s="621"/>
      <c r="E20" s="621"/>
      <c r="F20" s="621"/>
      <c r="G20" s="621"/>
      <c r="H20" s="621"/>
      <c r="I20" s="621"/>
      <c r="J20" s="621"/>
      <c r="K20" s="621"/>
      <c r="L20" s="621"/>
      <c r="M20" s="621"/>
      <c r="N20" s="621"/>
      <c r="O20" s="621"/>
      <c r="P20" s="621"/>
      <c r="Q20" s="622"/>
      <c r="R20" s="623">
        <v>242345</v>
      </c>
      <c r="S20" s="626"/>
      <c r="T20" s="626"/>
      <c r="U20" s="626"/>
      <c r="V20" s="626"/>
      <c r="W20" s="626"/>
      <c r="X20" s="626"/>
      <c r="Y20" s="627"/>
      <c r="Z20" s="685">
        <v>3.7</v>
      </c>
      <c r="AA20" s="685"/>
      <c r="AB20" s="685"/>
      <c r="AC20" s="685"/>
      <c r="AD20" s="686" t="s">
        <v>128</v>
      </c>
      <c r="AE20" s="686"/>
      <c r="AF20" s="686"/>
      <c r="AG20" s="686"/>
      <c r="AH20" s="686"/>
      <c r="AI20" s="686"/>
      <c r="AJ20" s="686"/>
      <c r="AK20" s="686"/>
      <c r="AL20" s="628" t="s">
        <v>128</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3897</v>
      </c>
      <c r="BH20" s="626"/>
      <c r="BI20" s="626"/>
      <c r="BJ20" s="626"/>
      <c r="BK20" s="626"/>
      <c r="BL20" s="626"/>
      <c r="BM20" s="626"/>
      <c r="BN20" s="627"/>
      <c r="BO20" s="685">
        <v>0.3</v>
      </c>
      <c r="BP20" s="685"/>
      <c r="BQ20" s="685"/>
      <c r="BR20" s="685"/>
      <c r="BS20" s="631" t="s">
        <v>128</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6341274</v>
      </c>
      <c r="CS20" s="626"/>
      <c r="CT20" s="626"/>
      <c r="CU20" s="626"/>
      <c r="CV20" s="626"/>
      <c r="CW20" s="626"/>
      <c r="CX20" s="626"/>
      <c r="CY20" s="627"/>
      <c r="CZ20" s="685">
        <v>100</v>
      </c>
      <c r="DA20" s="685"/>
      <c r="DB20" s="685"/>
      <c r="DC20" s="685"/>
      <c r="DD20" s="631">
        <v>637993</v>
      </c>
      <c r="DE20" s="626"/>
      <c r="DF20" s="626"/>
      <c r="DG20" s="626"/>
      <c r="DH20" s="626"/>
      <c r="DI20" s="626"/>
      <c r="DJ20" s="626"/>
      <c r="DK20" s="626"/>
      <c r="DL20" s="626"/>
      <c r="DM20" s="626"/>
      <c r="DN20" s="626"/>
      <c r="DO20" s="626"/>
      <c r="DP20" s="627"/>
      <c r="DQ20" s="631">
        <v>4443169</v>
      </c>
      <c r="DR20" s="626"/>
      <c r="DS20" s="626"/>
      <c r="DT20" s="626"/>
      <c r="DU20" s="626"/>
      <c r="DV20" s="626"/>
      <c r="DW20" s="626"/>
      <c r="DX20" s="626"/>
      <c r="DY20" s="626"/>
      <c r="DZ20" s="626"/>
      <c r="EA20" s="626"/>
      <c r="EB20" s="626"/>
      <c r="EC20" s="666"/>
    </row>
    <row r="21" spans="2:133" ht="11.25" customHeight="1" x14ac:dyDescent="0.15">
      <c r="B21" s="620" t="s">
        <v>282</v>
      </c>
      <c r="C21" s="621"/>
      <c r="D21" s="621"/>
      <c r="E21" s="621"/>
      <c r="F21" s="621"/>
      <c r="G21" s="621"/>
      <c r="H21" s="621"/>
      <c r="I21" s="621"/>
      <c r="J21" s="621"/>
      <c r="K21" s="621"/>
      <c r="L21" s="621"/>
      <c r="M21" s="621"/>
      <c r="N21" s="621"/>
      <c r="O21" s="621"/>
      <c r="P21" s="621"/>
      <c r="Q21" s="622"/>
      <c r="R21" s="623">
        <v>33</v>
      </c>
      <c r="S21" s="626"/>
      <c r="T21" s="626"/>
      <c r="U21" s="626"/>
      <c r="V21" s="626"/>
      <c r="W21" s="626"/>
      <c r="X21" s="626"/>
      <c r="Y21" s="627"/>
      <c r="Z21" s="685">
        <v>0</v>
      </c>
      <c r="AA21" s="685"/>
      <c r="AB21" s="685"/>
      <c r="AC21" s="685"/>
      <c r="AD21" s="686" t="s">
        <v>128</v>
      </c>
      <c r="AE21" s="686"/>
      <c r="AF21" s="686"/>
      <c r="AG21" s="686"/>
      <c r="AH21" s="686"/>
      <c r="AI21" s="686"/>
      <c r="AJ21" s="686"/>
      <c r="AK21" s="686"/>
      <c r="AL21" s="628" t="s">
        <v>232</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v>3897</v>
      </c>
      <c r="BH21" s="626"/>
      <c r="BI21" s="626"/>
      <c r="BJ21" s="626"/>
      <c r="BK21" s="626"/>
      <c r="BL21" s="626"/>
      <c r="BM21" s="626"/>
      <c r="BN21" s="627"/>
      <c r="BO21" s="685">
        <v>0.3</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284</v>
      </c>
      <c r="C22" s="621"/>
      <c r="D22" s="621"/>
      <c r="E22" s="621"/>
      <c r="F22" s="621"/>
      <c r="G22" s="621"/>
      <c r="H22" s="621"/>
      <c r="I22" s="621"/>
      <c r="J22" s="621"/>
      <c r="K22" s="621"/>
      <c r="L22" s="621"/>
      <c r="M22" s="621"/>
      <c r="N22" s="621"/>
      <c r="O22" s="621"/>
      <c r="P22" s="621"/>
      <c r="Q22" s="622"/>
      <c r="R22" s="623">
        <v>3904711</v>
      </c>
      <c r="S22" s="626"/>
      <c r="T22" s="626"/>
      <c r="U22" s="626"/>
      <c r="V22" s="626"/>
      <c r="W22" s="626"/>
      <c r="X22" s="626"/>
      <c r="Y22" s="627"/>
      <c r="Z22" s="685">
        <v>60.1</v>
      </c>
      <c r="AA22" s="685"/>
      <c r="AB22" s="685"/>
      <c r="AC22" s="685"/>
      <c r="AD22" s="686">
        <v>3662333</v>
      </c>
      <c r="AE22" s="686"/>
      <c r="AF22" s="686"/>
      <c r="AG22" s="686"/>
      <c r="AH22" s="686"/>
      <c r="AI22" s="686"/>
      <c r="AJ22" s="686"/>
      <c r="AK22" s="686"/>
      <c r="AL22" s="628">
        <v>99.4</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287</v>
      </c>
      <c r="C23" s="621"/>
      <c r="D23" s="621"/>
      <c r="E23" s="621"/>
      <c r="F23" s="621"/>
      <c r="G23" s="621"/>
      <c r="H23" s="621"/>
      <c r="I23" s="621"/>
      <c r="J23" s="621"/>
      <c r="K23" s="621"/>
      <c r="L23" s="621"/>
      <c r="M23" s="621"/>
      <c r="N23" s="621"/>
      <c r="O23" s="621"/>
      <c r="P23" s="621"/>
      <c r="Q23" s="622"/>
      <c r="R23" s="623">
        <v>1136</v>
      </c>
      <c r="S23" s="626"/>
      <c r="T23" s="626"/>
      <c r="U23" s="626"/>
      <c r="V23" s="626"/>
      <c r="W23" s="626"/>
      <c r="X23" s="626"/>
      <c r="Y23" s="627"/>
      <c r="Z23" s="685">
        <v>0</v>
      </c>
      <c r="AA23" s="685"/>
      <c r="AB23" s="685"/>
      <c r="AC23" s="685"/>
      <c r="AD23" s="686">
        <v>1136</v>
      </c>
      <c r="AE23" s="686"/>
      <c r="AF23" s="686"/>
      <c r="AG23" s="686"/>
      <c r="AH23" s="686"/>
      <c r="AI23" s="686"/>
      <c r="AJ23" s="686"/>
      <c r="AK23" s="686"/>
      <c r="AL23" s="628">
        <v>0</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t="s">
        <v>232</v>
      </c>
      <c r="BH23" s="626"/>
      <c r="BI23" s="626"/>
      <c r="BJ23" s="626"/>
      <c r="BK23" s="626"/>
      <c r="BL23" s="626"/>
      <c r="BM23" s="626"/>
      <c r="BN23" s="627"/>
      <c r="BO23" s="685" t="s">
        <v>128</v>
      </c>
      <c r="BP23" s="685"/>
      <c r="BQ23" s="685"/>
      <c r="BR23" s="685"/>
      <c r="BS23" s="631" t="s">
        <v>241</v>
      </c>
      <c r="BT23" s="626"/>
      <c r="BU23" s="626"/>
      <c r="BV23" s="626"/>
      <c r="BW23" s="626"/>
      <c r="BX23" s="626"/>
      <c r="BY23" s="626"/>
      <c r="BZ23" s="626"/>
      <c r="CA23" s="626"/>
      <c r="CB23" s="666"/>
      <c r="CD23" s="740" t="s">
        <v>226</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x14ac:dyDescent="0.15">
      <c r="B24" s="620" t="s">
        <v>294</v>
      </c>
      <c r="C24" s="621"/>
      <c r="D24" s="621"/>
      <c r="E24" s="621"/>
      <c r="F24" s="621"/>
      <c r="G24" s="621"/>
      <c r="H24" s="621"/>
      <c r="I24" s="621"/>
      <c r="J24" s="621"/>
      <c r="K24" s="621"/>
      <c r="L24" s="621"/>
      <c r="M24" s="621"/>
      <c r="N24" s="621"/>
      <c r="O24" s="621"/>
      <c r="P24" s="621"/>
      <c r="Q24" s="622"/>
      <c r="R24" s="623">
        <v>93870</v>
      </c>
      <c r="S24" s="626"/>
      <c r="T24" s="626"/>
      <c r="U24" s="626"/>
      <c r="V24" s="626"/>
      <c r="W24" s="626"/>
      <c r="X24" s="626"/>
      <c r="Y24" s="627"/>
      <c r="Z24" s="685">
        <v>1.4</v>
      </c>
      <c r="AA24" s="685"/>
      <c r="AB24" s="685"/>
      <c r="AC24" s="685"/>
      <c r="AD24" s="686" t="s">
        <v>128</v>
      </c>
      <c r="AE24" s="686"/>
      <c r="AF24" s="686"/>
      <c r="AG24" s="686"/>
      <c r="AH24" s="686"/>
      <c r="AI24" s="686"/>
      <c r="AJ24" s="686"/>
      <c r="AK24" s="686"/>
      <c r="AL24" s="628" t="s">
        <v>128</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128</v>
      </c>
      <c r="BP24" s="685"/>
      <c r="BQ24" s="685"/>
      <c r="BR24" s="685"/>
      <c r="BS24" s="631" t="s">
        <v>241</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2644605</v>
      </c>
      <c r="CS24" s="689"/>
      <c r="CT24" s="689"/>
      <c r="CU24" s="689"/>
      <c r="CV24" s="689"/>
      <c r="CW24" s="689"/>
      <c r="CX24" s="689"/>
      <c r="CY24" s="735"/>
      <c r="CZ24" s="736">
        <v>41.7</v>
      </c>
      <c r="DA24" s="705"/>
      <c r="DB24" s="705"/>
      <c r="DC24" s="739"/>
      <c r="DD24" s="734">
        <v>1864335</v>
      </c>
      <c r="DE24" s="689"/>
      <c r="DF24" s="689"/>
      <c r="DG24" s="689"/>
      <c r="DH24" s="689"/>
      <c r="DI24" s="689"/>
      <c r="DJ24" s="689"/>
      <c r="DK24" s="735"/>
      <c r="DL24" s="734">
        <v>1848422</v>
      </c>
      <c r="DM24" s="689"/>
      <c r="DN24" s="689"/>
      <c r="DO24" s="689"/>
      <c r="DP24" s="689"/>
      <c r="DQ24" s="689"/>
      <c r="DR24" s="689"/>
      <c r="DS24" s="689"/>
      <c r="DT24" s="689"/>
      <c r="DU24" s="689"/>
      <c r="DV24" s="735"/>
      <c r="DW24" s="736">
        <v>47.7</v>
      </c>
      <c r="DX24" s="705"/>
      <c r="DY24" s="705"/>
      <c r="DZ24" s="705"/>
      <c r="EA24" s="705"/>
      <c r="EB24" s="705"/>
      <c r="EC24" s="737"/>
    </row>
    <row r="25" spans="2:133" ht="11.25" customHeight="1" x14ac:dyDescent="0.15">
      <c r="B25" s="620" t="s">
        <v>297</v>
      </c>
      <c r="C25" s="621"/>
      <c r="D25" s="621"/>
      <c r="E25" s="621"/>
      <c r="F25" s="621"/>
      <c r="G25" s="621"/>
      <c r="H25" s="621"/>
      <c r="I25" s="621"/>
      <c r="J25" s="621"/>
      <c r="K25" s="621"/>
      <c r="L25" s="621"/>
      <c r="M25" s="621"/>
      <c r="N25" s="621"/>
      <c r="O25" s="621"/>
      <c r="P25" s="621"/>
      <c r="Q25" s="622"/>
      <c r="R25" s="623">
        <v>26443</v>
      </c>
      <c r="S25" s="626"/>
      <c r="T25" s="626"/>
      <c r="U25" s="626"/>
      <c r="V25" s="626"/>
      <c r="W25" s="626"/>
      <c r="X25" s="626"/>
      <c r="Y25" s="627"/>
      <c r="Z25" s="685">
        <v>0.4</v>
      </c>
      <c r="AA25" s="685"/>
      <c r="AB25" s="685"/>
      <c r="AC25" s="685"/>
      <c r="AD25" s="686">
        <v>2989</v>
      </c>
      <c r="AE25" s="686"/>
      <c r="AF25" s="686"/>
      <c r="AG25" s="686"/>
      <c r="AH25" s="686"/>
      <c r="AI25" s="686"/>
      <c r="AJ25" s="686"/>
      <c r="AK25" s="686"/>
      <c r="AL25" s="628">
        <v>0.1</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241</v>
      </c>
      <c r="BH25" s="626"/>
      <c r="BI25" s="626"/>
      <c r="BJ25" s="626"/>
      <c r="BK25" s="626"/>
      <c r="BL25" s="626"/>
      <c r="BM25" s="626"/>
      <c r="BN25" s="627"/>
      <c r="BO25" s="685" t="s">
        <v>137</v>
      </c>
      <c r="BP25" s="685"/>
      <c r="BQ25" s="685"/>
      <c r="BR25" s="685"/>
      <c r="BS25" s="631" t="s">
        <v>232</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998295</v>
      </c>
      <c r="CS25" s="624"/>
      <c r="CT25" s="624"/>
      <c r="CU25" s="624"/>
      <c r="CV25" s="624"/>
      <c r="CW25" s="624"/>
      <c r="CX25" s="624"/>
      <c r="CY25" s="625"/>
      <c r="CZ25" s="628">
        <v>15.7</v>
      </c>
      <c r="DA25" s="657"/>
      <c r="DB25" s="657"/>
      <c r="DC25" s="658"/>
      <c r="DD25" s="631">
        <v>966597</v>
      </c>
      <c r="DE25" s="624"/>
      <c r="DF25" s="624"/>
      <c r="DG25" s="624"/>
      <c r="DH25" s="624"/>
      <c r="DI25" s="624"/>
      <c r="DJ25" s="624"/>
      <c r="DK25" s="625"/>
      <c r="DL25" s="631">
        <v>953544</v>
      </c>
      <c r="DM25" s="624"/>
      <c r="DN25" s="624"/>
      <c r="DO25" s="624"/>
      <c r="DP25" s="624"/>
      <c r="DQ25" s="624"/>
      <c r="DR25" s="624"/>
      <c r="DS25" s="624"/>
      <c r="DT25" s="624"/>
      <c r="DU25" s="624"/>
      <c r="DV25" s="625"/>
      <c r="DW25" s="628">
        <v>24.6</v>
      </c>
      <c r="DX25" s="657"/>
      <c r="DY25" s="657"/>
      <c r="DZ25" s="657"/>
      <c r="EA25" s="657"/>
      <c r="EB25" s="657"/>
      <c r="EC25" s="659"/>
    </row>
    <row r="26" spans="2:133" ht="11.25" customHeight="1" x14ac:dyDescent="0.15">
      <c r="B26" s="620" t="s">
        <v>300</v>
      </c>
      <c r="C26" s="621"/>
      <c r="D26" s="621"/>
      <c r="E26" s="621"/>
      <c r="F26" s="621"/>
      <c r="G26" s="621"/>
      <c r="H26" s="621"/>
      <c r="I26" s="621"/>
      <c r="J26" s="621"/>
      <c r="K26" s="621"/>
      <c r="L26" s="621"/>
      <c r="M26" s="621"/>
      <c r="N26" s="621"/>
      <c r="O26" s="621"/>
      <c r="P26" s="621"/>
      <c r="Q26" s="622"/>
      <c r="R26" s="623">
        <v>26364</v>
      </c>
      <c r="S26" s="626"/>
      <c r="T26" s="626"/>
      <c r="U26" s="626"/>
      <c r="V26" s="626"/>
      <c r="W26" s="626"/>
      <c r="X26" s="626"/>
      <c r="Y26" s="627"/>
      <c r="Z26" s="685">
        <v>0.4</v>
      </c>
      <c r="AA26" s="685"/>
      <c r="AB26" s="685"/>
      <c r="AC26" s="685"/>
      <c r="AD26" s="686" t="s">
        <v>128</v>
      </c>
      <c r="AE26" s="686"/>
      <c r="AF26" s="686"/>
      <c r="AG26" s="686"/>
      <c r="AH26" s="686"/>
      <c r="AI26" s="686"/>
      <c r="AJ26" s="686"/>
      <c r="AK26" s="686"/>
      <c r="AL26" s="628" t="s">
        <v>128</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232</v>
      </c>
      <c r="BH26" s="626"/>
      <c r="BI26" s="626"/>
      <c r="BJ26" s="626"/>
      <c r="BK26" s="626"/>
      <c r="BL26" s="626"/>
      <c r="BM26" s="626"/>
      <c r="BN26" s="627"/>
      <c r="BO26" s="685" t="s">
        <v>232</v>
      </c>
      <c r="BP26" s="685"/>
      <c r="BQ26" s="685"/>
      <c r="BR26" s="685"/>
      <c r="BS26" s="631" t="s">
        <v>128</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637767</v>
      </c>
      <c r="CS26" s="626"/>
      <c r="CT26" s="626"/>
      <c r="CU26" s="626"/>
      <c r="CV26" s="626"/>
      <c r="CW26" s="626"/>
      <c r="CX26" s="626"/>
      <c r="CY26" s="627"/>
      <c r="CZ26" s="628">
        <v>10.1</v>
      </c>
      <c r="DA26" s="657"/>
      <c r="DB26" s="657"/>
      <c r="DC26" s="658"/>
      <c r="DD26" s="631">
        <v>615073</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303</v>
      </c>
      <c r="C27" s="621"/>
      <c r="D27" s="621"/>
      <c r="E27" s="621"/>
      <c r="F27" s="621"/>
      <c r="G27" s="621"/>
      <c r="H27" s="621"/>
      <c r="I27" s="621"/>
      <c r="J27" s="621"/>
      <c r="K27" s="621"/>
      <c r="L27" s="621"/>
      <c r="M27" s="621"/>
      <c r="N27" s="621"/>
      <c r="O27" s="621"/>
      <c r="P27" s="621"/>
      <c r="Q27" s="622"/>
      <c r="R27" s="623">
        <v>610588</v>
      </c>
      <c r="S27" s="626"/>
      <c r="T27" s="626"/>
      <c r="U27" s="626"/>
      <c r="V27" s="626"/>
      <c r="W27" s="626"/>
      <c r="X27" s="626"/>
      <c r="Y27" s="627"/>
      <c r="Z27" s="685">
        <v>9.4</v>
      </c>
      <c r="AA27" s="685"/>
      <c r="AB27" s="685"/>
      <c r="AC27" s="685"/>
      <c r="AD27" s="686" t="s">
        <v>232</v>
      </c>
      <c r="AE27" s="686"/>
      <c r="AF27" s="686"/>
      <c r="AG27" s="686"/>
      <c r="AH27" s="686"/>
      <c r="AI27" s="686"/>
      <c r="AJ27" s="686"/>
      <c r="AK27" s="686"/>
      <c r="AL27" s="628" t="s">
        <v>241</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1354921</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1054640</v>
      </c>
      <c r="CS27" s="624"/>
      <c r="CT27" s="624"/>
      <c r="CU27" s="624"/>
      <c r="CV27" s="624"/>
      <c r="CW27" s="624"/>
      <c r="CX27" s="624"/>
      <c r="CY27" s="625"/>
      <c r="CZ27" s="628">
        <v>16.600000000000001</v>
      </c>
      <c r="DA27" s="657"/>
      <c r="DB27" s="657"/>
      <c r="DC27" s="658"/>
      <c r="DD27" s="631">
        <v>306798</v>
      </c>
      <c r="DE27" s="624"/>
      <c r="DF27" s="624"/>
      <c r="DG27" s="624"/>
      <c r="DH27" s="624"/>
      <c r="DI27" s="624"/>
      <c r="DJ27" s="624"/>
      <c r="DK27" s="625"/>
      <c r="DL27" s="631">
        <v>303938</v>
      </c>
      <c r="DM27" s="624"/>
      <c r="DN27" s="624"/>
      <c r="DO27" s="624"/>
      <c r="DP27" s="624"/>
      <c r="DQ27" s="624"/>
      <c r="DR27" s="624"/>
      <c r="DS27" s="624"/>
      <c r="DT27" s="624"/>
      <c r="DU27" s="624"/>
      <c r="DV27" s="625"/>
      <c r="DW27" s="628">
        <v>7.8</v>
      </c>
      <c r="DX27" s="657"/>
      <c r="DY27" s="657"/>
      <c r="DZ27" s="657"/>
      <c r="EA27" s="657"/>
      <c r="EB27" s="657"/>
      <c r="EC27" s="659"/>
    </row>
    <row r="28" spans="2:133" ht="11.25" customHeight="1" x14ac:dyDescent="0.15">
      <c r="B28" s="728" t="s">
        <v>306</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591670</v>
      </c>
      <c r="CS28" s="626"/>
      <c r="CT28" s="626"/>
      <c r="CU28" s="626"/>
      <c r="CV28" s="626"/>
      <c r="CW28" s="626"/>
      <c r="CX28" s="626"/>
      <c r="CY28" s="627"/>
      <c r="CZ28" s="628">
        <v>9.3000000000000007</v>
      </c>
      <c r="DA28" s="657"/>
      <c r="DB28" s="657"/>
      <c r="DC28" s="658"/>
      <c r="DD28" s="631">
        <v>590940</v>
      </c>
      <c r="DE28" s="626"/>
      <c r="DF28" s="626"/>
      <c r="DG28" s="626"/>
      <c r="DH28" s="626"/>
      <c r="DI28" s="626"/>
      <c r="DJ28" s="626"/>
      <c r="DK28" s="627"/>
      <c r="DL28" s="631">
        <v>590940</v>
      </c>
      <c r="DM28" s="626"/>
      <c r="DN28" s="626"/>
      <c r="DO28" s="626"/>
      <c r="DP28" s="626"/>
      <c r="DQ28" s="626"/>
      <c r="DR28" s="626"/>
      <c r="DS28" s="626"/>
      <c r="DT28" s="626"/>
      <c r="DU28" s="626"/>
      <c r="DV28" s="627"/>
      <c r="DW28" s="628">
        <v>15.2</v>
      </c>
      <c r="DX28" s="657"/>
      <c r="DY28" s="657"/>
      <c r="DZ28" s="657"/>
      <c r="EA28" s="657"/>
      <c r="EB28" s="657"/>
      <c r="EC28" s="659"/>
    </row>
    <row r="29" spans="2:133" ht="11.25" customHeight="1" x14ac:dyDescent="0.15">
      <c r="B29" s="620" t="s">
        <v>308</v>
      </c>
      <c r="C29" s="621"/>
      <c r="D29" s="621"/>
      <c r="E29" s="621"/>
      <c r="F29" s="621"/>
      <c r="G29" s="621"/>
      <c r="H29" s="621"/>
      <c r="I29" s="621"/>
      <c r="J29" s="621"/>
      <c r="K29" s="621"/>
      <c r="L29" s="621"/>
      <c r="M29" s="621"/>
      <c r="N29" s="621"/>
      <c r="O29" s="621"/>
      <c r="P29" s="621"/>
      <c r="Q29" s="622"/>
      <c r="R29" s="623">
        <v>902405</v>
      </c>
      <c r="S29" s="626"/>
      <c r="T29" s="626"/>
      <c r="U29" s="626"/>
      <c r="V29" s="626"/>
      <c r="W29" s="626"/>
      <c r="X29" s="626"/>
      <c r="Y29" s="627"/>
      <c r="Z29" s="685">
        <v>13.9</v>
      </c>
      <c r="AA29" s="685"/>
      <c r="AB29" s="685"/>
      <c r="AC29" s="685"/>
      <c r="AD29" s="686" t="s">
        <v>128</v>
      </c>
      <c r="AE29" s="686"/>
      <c r="AF29" s="686"/>
      <c r="AG29" s="686"/>
      <c r="AH29" s="686"/>
      <c r="AI29" s="686"/>
      <c r="AJ29" s="686"/>
      <c r="AK29" s="686"/>
      <c r="AL29" s="628" t="s">
        <v>241</v>
      </c>
      <c r="AM29" s="629"/>
      <c r="AN29" s="629"/>
      <c r="AO29" s="687"/>
      <c r="AP29" s="697" t="s">
        <v>226</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70</v>
      </c>
      <c r="CG29" s="664"/>
      <c r="CH29" s="664"/>
      <c r="CI29" s="664"/>
      <c r="CJ29" s="664"/>
      <c r="CK29" s="664"/>
      <c r="CL29" s="664"/>
      <c r="CM29" s="664"/>
      <c r="CN29" s="664"/>
      <c r="CO29" s="664"/>
      <c r="CP29" s="664"/>
      <c r="CQ29" s="665"/>
      <c r="CR29" s="623">
        <v>591618</v>
      </c>
      <c r="CS29" s="624"/>
      <c r="CT29" s="624"/>
      <c r="CU29" s="624"/>
      <c r="CV29" s="624"/>
      <c r="CW29" s="624"/>
      <c r="CX29" s="624"/>
      <c r="CY29" s="625"/>
      <c r="CZ29" s="628">
        <v>9.3000000000000007</v>
      </c>
      <c r="DA29" s="657"/>
      <c r="DB29" s="657"/>
      <c r="DC29" s="658"/>
      <c r="DD29" s="631">
        <v>590888</v>
      </c>
      <c r="DE29" s="624"/>
      <c r="DF29" s="624"/>
      <c r="DG29" s="624"/>
      <c r="DH29" s="624"/>
      <c r="DI29" s="624"/>
      <c r="DJ29" s="624"/>
      <c r="DK29" s="625"/>
      <c r="DL29" s="631">
        <v>590888</v>
      </c>
      <c r="DM29" s="624"/>
      <c r="DN29" s="624"/>
      <c r="DO29" s="624"/>
      <c r="DP29" s="624"/>
      <c r="DQ29" s="624"/>
      <c r="DR29" s="624"/>
      <c r="DS29" s="624"/>
      <c r="DT29" s="624"/>
      <c r="DU29" s="624"/>
      <c r="DV29" s="625"/>
      <c r="DW29" s="628">
        <v>15.2</v>
      </c>
      <c r="DX29" s="657"/>
      <c r="DY29" s="657"/>
      <c r="DZ29" s="657"/>
      <c r="EA29" s="657"/>
      <c r="EB29" s="657"/>
      <c r="EC29" s="659"/>
    </row>
    <row r="30" spans="2:133" ht="11.25" customHeight="1" x14ac:dyDescent="0.15">
      <c r="B30" s="620" t="s">
        <v>312</v>
      </c>
      <c r="C30" s="621"/>
      <c r="D30" s="621"/>
      <c r="E30" s="621"/>
      <c r="F30" s="621"/>
      <c r="G30" s="621"/>
      <c r="H30" s="621"/>
      <c r="I30" s="621"/>
      <c r="J30" s="621"/>
      <c r="K30" s="621"/>
      <c r="L30" s="621"/>
      <c r="M30" s="621"/>
      <c r="N30" s="621"/>
      <c r="O30" s="621"/>
      <c r="P30" s="621"/>
      <c r="Q30" s="622"/>
      <c r="R30" s="623">
        <v>34722</v>
      </c>
      <c r="S30" s="626"/>
      <c r="T30" s="626"/>
      <c r="U30" s="626"/>
      <c r="V30" s="626"/>
      <c r="W30" s="626"/>
      <c r="X30" s="626"/>
      <c r="Y30" s="627"/>
      <c r="Z30" s="685">
        <v>0.5</v>
      </c>
      <c r="AA30" s="685"/>
      <c r="AB30" s="685"/>
      <c r="AC30" s="685"/>
      <c r="AD30" s="686">
        <v>19166</v>
      </c>
      <c r="AE30" s="686"/>
      <c r="AF30" s="686"/>
      <c r="AG30" s="686"/>
      <c r="AH30" s="686"/>
      <c r="AI30" s="686"/>
      <c r="AJ30" s="686"/>
      <c r="AK30" s="686"/>
      <c r="AL30" s="628">
        <v>0.5</v>
      </c>
      <c r="AM30" s="629"/>
      <c r="AN30" s="629"/>
      <c r="AO30" s="687"/>
      <c r="AP30" s="713" t="s">
        <v>313</v>
      </c>
      <c r="AQ30" s="714"/>
      <c r="AR30" s="714"/>
      <c r="AS30" s="714"/>
      <c r="AT30" s="719" t="s">
        <v>314</v>
      </c>
      <c r="AU30" s="230"/>
      <c r="AV30" s="230"/>
      <c r="AW30" s="230"/>
      <c r="AX30" s="722" t="s">
        <v>188</v>
      </c>
      <c r="AY30" s="723"/>
      <c r="AZ30" s="723"/>
      <c r="BA30" s="723"/>
      <c r="BB30" s="723"/>
      <c r="BC30" s="723"/>
      <c r="BD30" s="723"/>
      <c r="BE30" s="723"/>
      <c r="BF30" s="724"/>
      <c r="BG30" s="703">
        <v>99.4</v>
      </c>
      <c r="BH30" s="704"/>
      <c r="BI30" s="704"/>
      <c r="BJ30" s="704"/>
      <c r="BK30" s="704"/>
      <c r="BL30" s="704"/>
      <c r="BM30" s="705">
        <v>97.6</v>
      </c>
      <c r="BN30" s="704"/>
      <c r="BO30" s="704"/>
      <c r="BP30" s="704"/>
      <c r="BQ30" s="706"/>
      <c r="BR30" s="703">
        <v>99.2</v>
      </c>
      <c r="BS30" s="704"/>
      <c r="BT30" s="704"/>
      <c r="BU30" s="704"/>
      <c r="BV30" s="704"/>
      <c r="BW30" s="704"/>
      <c r="BX30" s="705">
        <v>96.5</v>
      </c>
      <c r="BY30" s="704"/>
      <c r="BZ30" s="704"/>
      <c r="CA30" s="704"/>
      <c r="CB30" s="706"/>
      <c r="CD30" s="709"/>
      <c r="CE30" s="710"/>
      <c r="CF30" s="667" t="s">
        <v>315</v>
      </c>
      <c r="CG30" s="664"/>
      <c r="CH30" s="664"/>
      <c r="CI30" s="664"/>
      <c r="CJ30" s="664"/>
      <c r="CK30" s="664"/>
      <c r="CL30" s="664"/>
      <c r="CM30" s="664"/>
      <c r="CN30" s="664"/>
      <c r="CO30" s="664"/>
      <c r="CP30" s="664"/>
      <c r="CQ30" s="665"/>
      <c r="CR30" s="623">
        <v>557552</v>
      </c>
      <c r="CS30" s="626"/>
      <c r="CT30" s="626"/>
      <c r="CU30" s="626"/>
      <c r="CV30" s="626"/>
      <c r="CW30" s="626"/>
      <c r="CX30" s="626"/>
      <c r="CY30" s="627"/>
      <c r="CZ30" s="628">
        <v>8.8000000000000007</v>
      </c>
      <c r="DA30" s="657"/>
      <c r="DB30" s="657"/>
      <c r="DC30" s="658"/>
      <c r="DD30" s="631">
        <v>556876</v>
      </c>
      <c r="DE30" s="626"/>
      <c r="DF30" s="626"/>
      <c r="DG30" s="626"/>
      <c r="DH30" s="626"/>
      <c r="DI30" s="626"/>
      <c r="DJ30" s="626"/>
      <c r="DK30" s="627"/>
      <c r="DL30" s="631">
        <v>556876</v>
      </c>
      <c r="DM30" s="626"/>
      <c r="DN30" s="626"/>
      <c r="DO30" s="626"/>
      <c r="DP30" s="626"/>
      <c r="DQ30" s="626"/>
      <c r="DR30" s="626"/>
      <c r="DS30" s="626"/>
      <c r="DT30" s="626"/>
      <c r="DU30" s="626"/>
      <c r="DV30" s="627"/>
      <c r="DW30" s="628">
        <v>14.4</v>
      </c>
      <c r="DX30" s="657"/>
      <c r="DY30" s="657"/>
      <c r="DZ30" s="657"/>
      <c r="EA30" s="657"/>
      <c r="EB30" s="657"/>
      <c r="EC30" s="659"/>
    </row>
    <row r="31" spans="2:133" ht="11.25" customHeight="1" x14ac:dyDescent="0.15">
      <c r="B31" s="620" t="s">
        <v>316</v>
      </c>
      <c r="C31" s="621"/>
      <c r="D31" s="621"/>
      <c r="E31" s="621"/>
      <c r="F31" s="621"/>
      <c r="G31" s="621"/>
      <c r="H31" s="621"/>
      <c r="I31" s="621"/>
      <c r="J31" s="621"/>
      <c r="K31" s="621"/>
      <c r="L31" s="621"/>
      <c r="M31" s="621"/>
      <c r="N31" s="621"/>
      <c r="O31" s="621"/>
      <c r="P31" s="621"/>
      <c r="Q31" s="622"/>
      <c r="R31" s="623">
        <v>18690</v>
      </c>
      <c r="S31" s="626"/>
      <c r="T31" s="626"/>
      <c r="U31" s="626"/>
      <c r="V31" s="626"/>
      <c r="W31" s="626"/>
      <c r="X31" s="626"/>
      <c r="Y31" s="627"/>
      <c r="Z31" s="685">
        <v>0.3</v>
      </c>
      <c r="AA31" s="685"/>
      <c r="AB31" s="685"/>
      <c r="AC31" s="685"/>
      <c r="AD31" s="686" t="s">
        <v>241</v>
      </c>
      <c r="AE31" s="686"/>
      <c r="AF31" s="686"/>
      <c r="AG31" s="686"/>
      <c r="AH31" s="686"/>
      <c r="AI31" s="686"/>
      <c r="AJ31" s="686"/>
      <c r="AK31" s="686"/>
      <c r="AL31" s="628" t="s">
        <v>128</v>
      </c>
      <c r="AM31" s="629"/>
      <c r="AN31" s="629"/>
      <c r="AO31" s="687"/>
      <c r="AP31" s="715"/>
      <c r="AQ31" s="716"/>
      <c r="AR31" s="716"/>
      <c r="AS31" s="716"/>
      <c r="AT31" s="720"/>
      <c r="AU31" s="229" t="s">
        <v>317</v>
      </c>
      <c r="AV31" s="229"/>
      <c r="AW31" s="229"/>
      <c r="AX31" s="620" t="s">
        <v>318</v>
      </c>
      <c r="AY31" s="621"/>
      <c r="AZ31" s="621"/>
      <c r="BA31" s="621"/>
      <c r="BB31" s="621"/>
      <c r="BC31" s="621"/>
      <c r="BD31" s="621"/>
      <c r="BE31" s="621"/>
      <c r="BF31" s="622"/>
      <c r="BG31" s="701">
        <v>99.4</v>
      </c>
      <c r="BH31" s="624"/>
      <c r="BI31" s="624"/>
      <c r="BJ31" s="624"/>
      <c r="BK31" s="624"/>
      <c r="BL31" s="624"/>
      <c r="BM31" s="629">
        <v>97.8</v>
      </c>
      <c r="BN31" s="702"/>
      <c r="BO31" s="702"/>
      <c r="BP31" s="702"/>
      <c r="BQ31" s="663"/>
      <c r="BR31" s="701">
        <v>99.4</v>
      </c>
      <c r="BS31" s="624"/>
      <c r="BT31" s="624"/>
      <c r="BU31" s="624"/>
      <c r="BV31" s="624"/>
      <c r="BW31" s="624"/>
      <c r="BX31" s="629">
        <v>97.4</v>
      </c>
      <c r="BY31" s="702"/>
      <c r="BZ31" s="702"/>
      <c r="CA31" s="702"/>
      <c r="CB31" s="663"/>
      <c r="CD31" s="709"/>
      <c r="CE31" s="710"/>
      <c r="CF31" s="667" t="s">
        <v>319</v>
      </c>
      <c r="CG31" s="664"/>
      <c r="CH31" s="664"/>
      <c r="CI31" s="664"/>
      <c r="CJ31" s="664"/>
      <c r="CK31" s="664"/>
      <c r="CL31" s="664"/>
      <c r="CM31" s="664"/>
      <c r="CN31" s="664"/>
      <c r="CO31" s="664"/>
      <c r="CP31" s="664"/>
      <c r="CQ31" s="665"/>
      <c r="CR31" s="623">
        <v>34066</v>
      </c>
      <c r="CS31" s="624"/>
      <c r="CT31" s="624"/>
      <c r="CU31" s="624"/>
      <c r="CV31" s="624"/>
      <c r="CW31" s="624"/>
      <c r="CX31" s="624"/>
      <c r="CY31" s="625"/>
      <c r="CZ31" s="628">
        <v>0.5</v>
      </c>
      <c r="DA31" s="657"/>
      <c r="DB31" s="657"/>
      <c r="DC31" s="658"/>
      <c r="DD31" s="631">
        <v>34012</v>
      </c>
      <c r="DE31" s="624"/>
      <c r="DF31" s="624"/>
      <c r="DG31" s="624"/>
      <c r="DH31" s="624"/>
      <c r="DI31" s="624"/>
      <c r="DJ31" s="624"/>
      <c r="DK31" s="625"/>
      <c r="DL31" s="631">
        <v>34012</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320</v>
      </c>
      <c r="C32" s="621"/>
      <c r="D32" s="621"/>
      <c r="E32" s="621"/>
      <c r="F32" s="621"/>
      <c r="G32" s="621"/>
      <c r="H32" s="621"/>
      <c r="I32" s="621"/>
      <c r="J32" s="621"/>
      <c r="K32" s="621"/>
      <c r="L32" s="621"/>
      <c r="M32" s="621"/>
      <c r="N32" s="621"/>
      <c r="O32" s="621"/>
      <c r="P32" s="621"/>
      <c r="Q32" s="622"/>
      <c r="R32" s="623">
        <v>167793</v>
      </c>
      <c r="S32" s="626"/>
      <c r="T32" s="626"/>
      <c r="U32" s="626"/>
      <c r="V32" s="626"/>
      <c r="W32" s="626"/>
      <c r="X32" s="626"/>
      <c r="Y32" s="627"/>
      <c r="Z32" s="685">
        <v>2.6</v>
      </c>
      <c r="AA32" s="685"/>
      <c r="AB32" s="685"/>
      <c r="AC32" s="685"/>
      <c r="AD32" s="686" t="s">
        <v>241</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321</v>
      </c>
      <c r="AY32" s="636"/>
      <c r="AZ32" s="636"/>
      <c r="BA32" s="636"/>
      <c r="BB32" s="636"/>
      <c r="BC32" s="636"/>
      <c r="BD32" s="636"/>
      <c r="BE32" s="636"/>
      <c r="BF32" s="637"/>
      <c r="BG32" s="700">
        <v>99.2</v>
      </c>
      <c r="BH32" s="639"/>
      <c r="BI32" s="639"/>
      <c r="BJ32" s="639"/>
      <c r="BK32" s="639"/>
      <c r="BL32" s="639"/>
      <c r="BM32" s="683">
        <v>96.9</v>
      </c>
      <c r="BN32" s="639"/>
      <c r="BO32" s="639"/>
      <c r="BP32" s="639"/>
      <c r="BQ32" s="676"/>
      <c r="BR32" s="700">
        <v>98.6</v>
      </c>
      <c r="BS32" s="639"/>
      <c r="BT32" s="639"/>
      <c r="BU32" s="639"/>
      <c r="BV32" s="639"/>
      <c r="BW32" s="639"/>
      <c r="BX32" s="683">
        <v>94.3</v>
      </c>
      <c r="BY32" s="639"/>
      <c r="BZ32" s="639"/>
      <c r="CA32" s="639"/>
      <c r="CB32" s="676"/>
      <c r="CD32" s="711"/>
      <c r="CE32" s="712"/>
      <c r="CF32" s="667" t="s">
        <v>322</v>
      </c>
      <c r="CG32" s="664"/>
      <c r="CH32" s="664"/>
      <c r="CI32" s="664"/>
      <c r="CJ32" s="664"/>
      <c r="CK32" s="664"/>
      <c r="CL32" s="664"/>
      <c r="CM32" s="664"/>
      <c r="CN32" s="664"/>
      <c r="CO32" s="664"/>
      <c r="CP32" s="664"/>
      <c r="CQ32" s="665"/>
      <c r="CR32" s="623">
        <v>52</v>
      </c>
      <c r="CS32" s="626"/>
      <c r="CT32" s="626"/>
      <c r="CU32" s="626"/>
      <c r="CV32" s="626"/>
      <c r="CW32" s="626"/>
      <c r="CX32" s="626"/>
      <c r="CY32" s="627"/>
      <c r="CZ32" s="628">
        <v>0</v>
      </c>
      <c r="DA32" s="657"/>
      <c r="DB32" s="657"/>
      <c r="DC32" s="658"/>
      <c r="DD32" s="631">
        <v>52</v>
      </c>
      <c r="DE32" s="626"/>
      <c r="DF32" s="626"/>
      <c r="DG32" s="626"/>
      <c r="DH32" s="626"/>
      <c r="DI32" s="626"/>
      <c r="DJ32" s="626"/>
      <c r="DK32" s="627"/>
      <c r="DL32" s="631">
        <v>52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323</v>
      </c>
      <c r="C33" s="621"/>
      <c r="D33" s="621"/>
      <c r="E33" s="621"/>
      <c r="F33" s="621"/>
      <c r="G33" s="621"/>
      <c r="H33" s="621"/>
      <c r="I33" s="621"/>
      <c r="J33" s="621"/>
      <c r="K33" s="621"/>
      <c r="L33" s="621"/>
      <c r="M33" s="621"/>
      <c r="N33" s="621"/>
      <c r="O33" s="621"/>
      <c r="P33" s="621"/>
      <c r="Q33" s="622"/>
      <c r="R33" s="623">
        <v>5089</v>
      </c>
      <c r="S33" s="626"/>
      <c r="T33" s="626"/>
      <c r="U33" s="626"/>
      <c r="V33" s="626"/>
      <c r="W33" s="626"/>
      <c r="X33" s="626"/>
      <c r="Y33" s="627"/>
      <c r="Z33" s="685">
        <v>0.1</v>
      </c>
      <c r="AA33" s="685"/>
      <c r="AB33" s="685"/>
      <c r="AC33" s="685"/>
      <c r="AD33" s="686" t="s">
        <v>128</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324</v>
      </c>
      <c r="CE33" s="664"/>
      <c r="CF33" s="664"/>
      <c r="CG33" s="664"/>
      <c r="CH33" s="664"/>
      <c r="CI33" s="664"/>
      <c r="CJ33" s="664"/>
      <c r="CK33" s="664"/>
      <c r="CL33" s="664"/>
      <c r="CM33" s="664"/>
      <c r="CN33" s="664"/>
      <c r="CO33" s="664"/>
      <c r="CP33" s="664"/>
      <c r="CQ33" s="665"/>
      <c r="CR33" s="623">
        <v>3058676</v>
      </c>
      <c r="CS33" s="624"/>
      <c r="CT33" s="624"/>
      <c r="CU33" s="624"/>
      <c r="CV33" s="624"/>
      <c r="CW33" s="624"/>
      <c r="CX33" s="624"/>
      <c r="CY33" s="625"/>
      <c r="CZ33" s="628">
        <v>48.2</v>
      </c>
      <c r="DA33" s="657"/>
      <c r="DB33" s="657"/>
      <c r="DC33" s="658"/>
      <c r="DD33" s="631">
        <v>2492991</v>
      </c>
      <c r="DE33" s="624"/>
      <c r="DF33" s="624"/>
      <c r="DG33" s="624"/>
      <c r="DH33" s="624"/>
      <c r="DI33" s="624"/>
      <c r="DJ33" s="624"/>
      <c r="DK33" s="625"/>
      <c r="DL33" s="631">
        <v>2015296</v>
      </c>
      <c r="DM33" s="624"/>
      <c r="DN33" s="624"/>
      <c r="DO33" s="624"/>
      <c r="DP33" s="624"/>
      <c r="DQ33" s="624"/>
      <c r="DR33" s="624"/>
      <c r="DS33" s="624"/>
      <c r="DT33" s="624"/>
      <c r="DU33" s="624"/>
      <c r="DV33" s="625"/>
      <c r="DW33" s="628">
        <v>52</v>
      </c>
      <c r="DX33" s="657"/>
      <c r="DY33" s="657"/>
      <c r="DZ33" s="657"/>
      <c r="EA33" s="657"/>
      <c r="EB33" s="657"/>
      <c r="EC33" s="659"/>
    </row>
    <row r="34" spans="2:133" ht="11.25" customHeight="1" x14ac:dyDescent="0.15">
      <c r="B34" s="620" t="s">
        <v>325</v>
      </c>
      <c r="C34" s="621"/>
      <c r="D34" s="621"/>
      <c r="E34" s="621"/>
      <c r="F34" s="621"/>
      <c r="G34" s="621"/>
      <c r="H34" s="621"/>
      <c r="I34" s="621"/>
      <c r="J34" s="621"/>
      <c r="K34" s="621"/>
      <c r="L34" s="621"/>
      <c r="M34" s="621"/>
      <c r="N34" s="621"/>
      <c r="O34" s="621"/>
      <c r="P34" s="621"/>
      <c r="Q34" s="622"/>
      <c r="R34" s="623">
        <v>54506</v>
      </c>
      <c r="S34" s="626"/>
      <c r="T34" s="626"/>
      <c r="U34" s="626"/>
      <c r="V34" s="626"/>
      <c r="W34" s="626"/>
      <c r="X34" s="626"/>
      <c r="Y34" s="627"/>
      <c r="Z34" s="685">
        <v>0.8</v>
      </c>
      <c r="AA34" s="685"/>
      <c r="AB34" s="685"/>
      <c r="AC34" s="685"/>
      <c r="AD34" s="686" t="s">
        <v>137</v>
      </c>
      <c r="AE34" s="686"/>
      <c r="AF34" s="686"/>
      <c r="AG34" s="686"/>
      <c r="AH34" s="686"/>
      <c r="AI34" s="686"/>
      <c r="AJ34" s="686"/>
      <c r="AK34" s="686"/>
      <c r="AL34" s="628" t="s">
        <v>241</v>
      </c>
      <c r="AM34" s="629"/>
      <c r="AN34" s="629"/>
      <c r="AO34" s="687"/>
      <c r="AP34" s="234"/>
      <c r="AQ34" s="697" t="s">
        <v>326</v>
      </c>
      <c r="AR34" s="698"/>
      <c r="AS34" s="698"/>
      <c r="AT34" s="698"/>
      <c r="AU34" s="698"/>
      <c r="AV34" s="698"/>
      <c r="AW34" s="698"/>
      <c r="AX34" s="698"/>
      <c r="AY34" s="698"/>
      <c r="AZ34" s="698"/>
      <c r="BA34" s="698"/>
      <c r="BB34" s="698"/>
      <c r="BC34" s="698"/>
      <c r="BD34" s="698"/>
      <c r="BE34" s="698"/>
      <c r="BF34" s="699"/>
      <c r="BG34" s="697" t="s">
        <v>327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328</v>
      </c>
      <c r="CE34" s="664"/>
      <c r="CF34" s="664"/>
      <c r="CG34" s="664"/>
      <c r="CH34" s="664"/>
      <c r="CI34" s="664"/>
      <c r="CJ34" s="664"/>
      <c r="CK34" s="664"/>
      <c r="CL34" s="664"/>
      <c r="CM34" s="664"/>
      <c r="CN34" s="664"/>
      <c r="CO34" s="664"/>
      <c r="CP34" s="664"/>
      <c r="CQ34" s="665"/>
      <c r="CR34" s="623">
        <v>753061</v>
      </c>
      <c r="CS34" s="626"/>
      <c r="CT34" s="626"/>
      <c r="CU34" s="626"/>
      <c r="CV34" s="626"/>
      <c r="CW34" s="626"/>
      <c r="CX34" s="626"/>
      <c r="CY34" s="627"/>
      <c r="CZ34" s="628">
        <v>11.9</v>
      </c>
      <c r="DA34" s="657"/>
      <c r="DB34" s="657"/>
      <c r="DC34" s="658"/>
      <c r="DD34" s="631">
        <v>534181</v>
      </c>
      <c r="DE34" s="626"/>
      <c r="DF34" s="626"/>
      <c r="DG34" s="626"/>
      <c r="DH34" s="626"/>
      <c r="DI34" s="626"/>
      <c r="DJ34" s="626"/>
      <c r="DK34" s="627"/>
      <c r="DL34" s="631">
        <v>430858</v>
      </c>
      <c r="DM34" s="626"/>
      <c r="DN34" s="626"/>
      <c r="DO34" s="626"/>
      <c r="DP34" s="626"/>
      <c r="DQ34" s="626"/>
      <c r="DR34" s="626"/>
      <c r="DS34" s="626"/>
      <c r="DT34" s="626"/>
      <c r="DU34" s="626"/>
      <c r="DV34" s="627"/>
      <c r="DW34" s="628">
        <v>11.1</v>
      </c>
      <c r="DX34" s="657"/>
      <c r="DY34" s="657"/>
      <c r="DZ34" s="657"/>
      <c r="EA34" s="657"/>
      <c r="EB34" s="657"/>
      <c r="EC34" s="659"/>
    </row>
    <row r="35" spans="2:133" ht="11.25" customHeight="1" x14ac:dyDescent="0.15">
      <c r="B35" s="620" t="s">
        <v>329</v>
      </c>
      <c r="C35" s="621"/>
      <c r="D35" s="621"/>
      <c r="E35" s="621"/>
      <c r="F35" s="621"/>
      <c r="G35" s="621"/>
      <c r="H35" s="621"/>
      <c r="I35" s="621"/>
      <c r="J35" s="621"/>
      <c r="K35" s="621"/>
      <c r="L35" s="621"/>
      <c r="M35" s="621"/>
      <c r="N35" s="621"/>
      <c r="O35" s="621"/>
      <c r="P35" s="621"/>
      <c r="Q35" s="622"/>
      <c r="R35" s="623">
        <v>647349</v>
      </c>
      <c r="S35" s="626"/>
      <c r="T35" s="626"/>
      <c r="U35" s="626"/>
      <c r="V35" s="626"/>
      <c r="W35" s="626"/>
      <c r="X35" s="626"/>
      <c r="Y35" s="627"/>
      <c r="Z35" s="685">
        <v>10</v>
      </c>
      <c r="AA35" s="685"/>
      <c r="AB35" s="685"/>
      <c r="AC35" s="685"/>
      <c r="AD35" s="686" t="s">
        <v>137</v>
      </c>
      <c r="AE35" s="686"/>
      <c r="AF35" s="686"/>
      <c r="AG35" s="686"/>
      <c r="AH35" s="686"/>
      <c r="AI35" s="686"/>
      <c r="AJ35" s="686"/>
      <c r="AK35" s="686"/>
      <c r="AL35" s="628" t="s">
        <v>241</v>
      </c>
      <c r="AM35" s="629"/>
      <c r="AN35" s="629"/>
      <c r="AO35" s="687"/>
      <c r="AP35" s="234"/>
      <c r="AQ35" s="691" t="s">
        <v>330</v>
      </c>
      <c r="AR35" s="692"/>
      <c r="AS35" s="692"/>
      <c r="AT35" s="692"/>
      <c r="AU35" s="692"/>
      <c r="AV35" s="692"/>
      <c r="AW35" s="692"/>
      <c r="AX35" s="692"/>
      <c r="AY35" s="693"/>
      <c r="AZ35" s="688">
        <v>1060864</v>
      </c>
      <c r="BA35" s="689"/>
      <c r="BB35" s="689"/>
      <c r="BC35" s="689"/>
      <c r="BD35" s="689"/>
      <c r="BE35" s="689"/>
      <c r="BF35" s="690"/>
      <c r="BG35" s="694" t="s">
        <v>331</v>
      </c>
      <c r="BH35" s="695"/>
      <c r="BI35" s="695"/>
      <c r="BJ35" s="695"/>
      <c r="BK35" s="695"/>
      <c r="BL35" s="695"/>
      <c r="BM35" s="695"/>
      <c r="BN35" s="695"/>
      <c r="BO35" s="695"/>
      <c r="BP35" s="695"/>
      <c r="BQ35" s="695"/>
      <c r="BR35" s="695"/>
      <c r="BS35" s="695"/>
      <c r="BT35" s="695"/>
      <c r="BU35" s="696"/>
      <c r="BV35" s="688">
        <v>25602</v>
      </c>
      <c r="BW35" s="689"/>
      <c r="BX35" s="689"/>
      <c r="BY35" s="689"/>
      <c r="BZ35" s="689"/>
      <c r="CA35" s="689"/>
      <c r="CB35" s="690"/>
      <c r="CD35" s="667" t="s">
        <v>332</v>
      </c>
      <c r="CE35" s="664"/>
      <c r="CF35" s="664"/>
      <c r="CG35" s="664"/>
      <c r="CH35" s="664"/>
      <c r="CI35" s="664"/>
      <c r="CJ35" s="664"/>
      <c r="CK35" s="664"/>
      <c r="CL35" s="664"/>
      <c r="CM35" s="664"/>
      <c r="CN35" s="664"/>
      <c r="CO35" s="664"/>
      <c r="CP35" s="664"/>
      <c r="CQ35" s="665"/>
      <c r="CR35" s="623">
        <v>91874</v>
      </c>
      <c r="CS35" s="624"/>
      <c r="CT35" s="624"/>
      <c r="CU35" s="624"/>
      <c r="CV35" s="624"/>
      <c r="CW35" s="624"/>
      <c r="CX35" s="624"/>
      <c r="CY35" s="625"/>
      <c r="CZ35" s="628">
        <v>1.4</v>
      </c>
      <c r="DA35" s="657"/>
      <c r="DB35" s="657"/>
      <c r="DC35" s="658"/>
      <c r="DD35" s="631">
        <v>76935</v>
      </c>
      <c r="DE35" s="624"/>
      <c r="DF35" s="624"/>
      <c r="DG35" s="624"/>
      <c r="DH35" s="624"/>
      <c r="DI35" s="624"/>
      <c r="DJ35" s="624"/>
      <c r="DK35" s="625"/>
      <c r="DL35" s="631">
        <v>55954</v>
      </c>
      <c r="DM35" s="624"/>
      <c r="DN35" s="624"/>
      <c r="DO35" s="624"/>
      <c r="DP35" s="624"/>
      <c r="DQ35" s="624"/>
      <c r="DR35" s="624"/>
      <c r="DS35" s="624"/>
      <c r="DT35" s="624"/>
      <c r="DU35" s="624"/>
      <c r="DV35" s="625"/>
      <c r="DW35" s="628">
        <v>1.4</v>
      </c>
      <c r="DX35" s="657"/>
      <c r="DY35" s="657"/>
      <c r="DZ35" s="657"/>
      <c r="EA35" s="657"/>
      <c r="EB35" s="657"/>
      <c r="EC35" s="659"/>
    </row>
    <row r="36" spans="2:133" ht="11.25" customHeight="1" x14ac:dyDescent="0.15">
      <c r="B36" s="620" t="s">
        <v>333</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128</v>
      </c>
      <c r="AA36" s="685"/>
      <c r="AB36" s="685"/>
      <c r="AC36" s="685"/>
      <c r="AD36" s="686" t="s">
        <v>232</v>
      </c>
      <c r="AE36" s="686"/>
      <c r="AF36" s="686"/>
      <c r="AG36" s="686"/>
      <c r="AH36" s="686"/>
      <c r="AI36" s="686"/>
      <c r="AJ36" s="686"/>
      <c r="AK36" s="686"/>
      <c r="AL36" s="628" t="s">
        <v>241</v>
      </c>
      <c r="AM36" s="629"/>
      <c r="AN36" s="629"/>
      <c r="AO36" s="687"/>
      <c r="AQ36" s="660" t="s">
        <v>334</v>
      </c>
      <c r="AR36" s="661"/>
      <c r="AS36" s="661"/>
      <c r="AT36" s="661"/>
      <c r="AU36" s="661"/>
      <c r="AV36" s="661"/>
      <c r="AW36" s="661"/>
      <c r="AX36" s="661"/>
      <c r="AY36" s="662"/>
      <c r="AZ36" s="623">
        <v>395624</v>
      </c>
      <c r="BA36" s="626"/>
      <c r="BB36" s="626"/>
      <c r="BC36" s="626"/>
      <c r="BD36" s="624"/>
      <c r="BE36" s="624"/>
      <c r="BF36" s="663"/>
      <c r="BG36" s="667" t="s">
        <v>335</v>
      </c>
      <c r="BH36" s="664"/>
      <c r="BI36" s="664"/>
      <c r="BJ36" s="664"/>
      <c r="BK36" s="664"/>
      <c r="BL36" s="664"/>
      <c r="BM36" s="664"/>
      <c r="BN36" s="664"/>
      <c r="BO36" s="664"/>
      <c r="BP36" s="664"/>
      <c r="BQ36" s="664"/>
      <c r="BR36" s="664"/>
      <c r="BS36" s="664"/>
      <c r="BT36" s="664"/>
      <c r="BU36" s="665"/>
      <c r="BV36" s="623">
        <v>289</v>
      </c>
      <c r="BW36" s="626"/>
      <c r="BX36" s="626"/>
      <c r="BY36" s="626"/>
      <c r="BZ36" s="626"/>
      <c r="CA36" s="626"/>
      <c r="CB36" s="666"/>
      <c r="CD36" s="667" t="s">
        <v>336</v>
      </c>
      <c r="CE36" s="664"/>
      <c r="CF36" s="664"/>
      <c r="CG36" s="664"/>
      <c r="CH36" s="664"/>
      <c r="CI36" s="664"/>
      <c r="CJ36" s="664"/>
      <c r="CK36" s="664"/>
      <c r="CL36" s="664"/>
      <c r="CM36" s="664"/>
      <c r="CN36" s="664"/>
      <c r="CO36" s="664"/>
      <c r="CP36" s="664"/>
      <c r="CQ36" s="665"/>
      <c r="CR36" s="623">
        <v>1300742</v>
      </c>
      <c r="CS36" s="626"/>
      <c r="CT36" s="626"/>
      <c r="CU36" s="626"/>
      <c r="CV36" s="626"/>
      <c r="CW36" s="626"/>
      <c r="CX36" s="626"/>
      <c r="CY36" s="627"/>
      <c r="CZ36" s="628">
        <v>20.5</v>
      </c>
      <c r="DA36" s="657"/>
      <c r="DB36" s="657"/>
      <c r="DC36" s="658"/>
      <c r="DD36" s="631">
        <v>1104906</v>
      </c>
      <c r="DE36" s="626"/>
      <c r="DF36" s="626"/>
      <c r="DG36" s="626"/>
      <c r="DH36" s="626"/>
      <c r="DI36" s="626"/>
      <c r="DJ36" s="626"/>
      <c r="DK36" s="627"/>
      <c r="DL36" s="631">
        <v>965896</v>
      </c>
      <c r="DM36" s="626"/>
      <c r="DN36" s="626"/>
      <c r="DO36" s="626"/>
      <c r="DP36" s="626"/>
      <c r="DQ36" s="626"/>
      <c r="DR36" s="626"/>
      <c r="DS36" s="626"/>
      <c r="DT36" s="626"/>
      <c r="DU36" s="626"/>
      <c r="DV36" s="627"/>
      <c r="DW36" s="628">
        <v>24.9</v>
      </c>
      <c r="DX36" s="657"/>
      <c r="DY36" s="657"/>
      <c r="DZ36" s="657"/>
      <c r="EA36" s="657"/>
      <c r="EB36" s="657"/>
      <c r="EC36" s="659"/>
    </row>
    <row r="37" spans="2:133" ht="11.25" customHeight="1" x14ac:dyDescent="0.15">
      <c r="B37" s="620" t="s">
        <v>337</v>
      </c>
      <c r="C37" s="621"/>
      <c r="D37" s="621"/>
      <c r="E37" s="621"/>
      <c r="F37" s="621"/>
      <c r="G37" s="621"/>
      <c r="H37" s="621"/>
      <c r="I37" s="621"/>
      <c r="J37" s="621"/>
      <c r="K37" s="621"/>
      <c r="L37" s="621"/>
      <c r="M37" s="621"/>
      <c r="N37" s="621"/>
      <c r="O37" s="621"/>
      <c r="P37" s="621"/>
      <c r="Q37" s="622"/>
      <c r="R37" s="623">
        <v>190849</v>
      </c>
      <c r="S37" s="626"/>
      <c r="T37" s="626"/>
      <c r="U37" s="626"/>
      <c r="V37" s="626"/>
      <c r="W37" s="626"/>
      <c r="X37" s="626"/>
      <c r="Y37" s="627"/>
      <c r="Z37" s="685">
        <v>2.9</v>
      </c>
      <c r="AA37" s="685"/>
      <c r="AB37" s="685"/>
      <c r="AC37" s="685"/>
      <c r="AD37" s="686" t="s">
        <v>241</v>
      </c>
      <c r="AE37" s="686"/>
      <c r="AF37" s="686"/>
      <c r="AG37" s="686"/>
      <c r="AH37" s="686"/>
      <c r="AI37" s="686"/>
      <c r="AJ37" s="686"/>
      <c r="AK37" s="686"/>
      <c r="AL37" s="628" t="s">
        <v>128</v>
      </c>
      <c r="AM37" s="629"/>
      <c r="AN37" s="629"/>
      <c r="AO37" s="687"/>
      <c r="AQ37" s="660" t="s">
        <v>338</v>
      </c>
      <c r="AR37" s="661"/>
      <c r="AS37" s="661"/>
      <c r="AT37" s="661"/>
      <c r="AU37" s="661"/>
      <c r="AV37" s="661"/>
      <c r="AW37" s="661"/>
      <c r="AX37" s="661"/>
      <c r="AY37" s="662"/>
      <c r="AZ37" s="623">
        <v>27043</v>
      </c>
      <c r="BA37" s="626"/>
      <c r="BB37" s="626"/>
      <c r="BC37" s="626"/>
      <c r="BD37" s="624"/>
      <c r="BE37" s="624"/>
      <c r="BF37" s="663"/>
      <c r="BG37" s="667" t="s">
        <v>339</v>
      </c>
      <c r="BH37" s="664"/>
      <c r="BI37" s="664"/>
      <c r="BJ37" s="664"/>
      <c r="BK37" s="664"/>
      <c r="BL37" s="664"/>
      <c r="BM37" s="664"/>
      <c r="BN37" s="664"/>
      <c r="BO37" s="664"/>
      <c r="BP37" s="664"/>
      <c r="BQ37" s="664"/>
      <c r="BR37" s="664"/>
      <c r="BS37" s="664"/>
      <c r="BT37" s="664"/>
      <c r="BU37" s="665"/>
      <c r="BV37" s="623">
        <v>2168</v>
      </c>
      <c r="BW37" s="626"/>
      <c r="BX37" s="626"/>
      <c r="BY37" s="626"/>
      <c r="BZ37" s="626"/>
      <c r="CA37" s="626"/>
      <c r="CB37" s="666"/>
      <c r="CD37" s="667" t="s">
        <v>340</v>
      </c>
      <c r="CE37" s="664"/>
      <c r="CF37" s="664"/>
      <c r="CG37" s="664"/>
      <c r="CH37" s="664"/>
      <c r="CI37" s="664"/>
      <c r="CJ37" s="664"/>
      <c r="CK37" s="664"/>
      <c r="CL37" s="664"/>
      <c r="CM37" s="664"/>
      <c r="CN37" s="664"/>
      <c r="CO37" s="664"/>
      <c r="CP37" s="664"/>
      <c r="CQ37" s="665"/>
      <c r="CR37" s="623">
        <v>848049</v>
      </c>
      <c r="CS37" s="624"/>
      <c r="CT37" s="624"/>
      <c r="CU37" s="624"/>
      <c r="CV37" s="624"/>
      <c r="CW37" s="624"/>
      <c r="CX37" s="624"/>
      <c r="CY37" s="625"/>
      <c r="CZ37" s="628">
        <v>13.4</v>
      </c>
      <c r="DA37" s="657"/>
      <c r="DB37" s="657"/>
      <c r="DC37" s="658"/>
      <c r="DD37" s="631">
        <v>674573</v>
      </c>
      <c r="DE37" s="624"/>
      <c r="DF37" s="624"/>
      <c r="DG37" s="624"/>
      <c r="DH37" s="624"/>
      <c r="DI37" s="624"/>
      <c r="DJ37" s="624"/>
      <c r="DK37" s="625"/>
      <c r="DL37" s="631">
        <v>612938</v>
      </c>
      <c r="DM37" s="624"/>
      <c r="DN37" s="624"/>
      <c r="DO37" s="624"/>
      <c r="DP37" s="624"/>
      <c r="DQ37" s="624"/>
      <c r="DR37" s="624"/>
      <c r="DS37" s="624"/>
      <c r="DT37" s="624"/>
      <c r="DU37" s="624"/>
      <c r="DV37" s="625"/>
      <c r="DW37" s="628">
        <v>15.8</v>
      </c>
      <c r="DX37" s="657"/>
      <c r="DY37" s="657"/>
      <c r="DZ37" s="657"/>
      <c r="EA37" s="657"/>
      <c r="EB37" s="657"/>
      <c r="EC37" s="659"/>
    </row>
    <row r="38" spans="2:133" ht="11.25" customHeight="1" x14ac:dyDescent="0.15">
      <c r="B38" s="635" t="s">
        <v>341</v>
      </c>
      <c r="C38" s="636"/>
      <c r="D38" s="636"/>
      <c r="E38" s="636"/>
      <c r="F38" s="636"/>
      <c r="G38" s="636"/>
      <c r="H38" s="636"/>
      <c r="I38" s="636"/>
      <c r="J38" s="636"/>
      <c r="K38" s="636"/>
      <c r="L38" s="636"/>
      <c r="M38" s="636"/>
      <c r="N38" s="636"/>
      <c r="O38" s="636"/>
      <c r="P38" s="636"/>
      <c r="Q38" s="637"/>
      <c r="R38" s="638">
        <v>6493666</v>
      </c>
      <c r="S38" s="675"/>
      <c r="T38" s="675"/>
      <c r="U38" s="675"/>
      <c r="V38" s="675"/>
      <c r="W38" s="675"/>
      <c r="X38" s="675"/>
      <c r="Y38" s="680"/>
      <c r="Z38" s="681">
        <v>100</v>
      </c>
      <c r="AA38" s="681"/>
      <c r="AB38" s="681"/>
      <c r="AC38" s="681"/>
      <c r="AD38" s="682">
        <v>3685624</v>
      </c>
      <c r="AE38" s="682"/>
      <c r="AF38" s="682"/>
      <c r="AG38" s="682"/>
      <c r="AH38" s="682"/>
      <c r="AI38" s="682"/>
      <c r="AJ38" s="682"/>
      <c r="AK38" s="682"/>
      <c r="AL38" s="641">
        <v>100</v>
      </c>
      <c r="AM38" s="683"/>
      <c r="AN38" s="683"/>
      <c r="AO38" s="684"/>
      <c r="AQ38" s="660" t="s">
        <v>342</v>
      </c>
      <c r="AR38" s="661"/>
      <c r="AS38" s="661"/>
      <c r="AT38" s="661"/>
      <c r="AU38" s="661"/>
      <c r="AV38" s="661"/>
      <c r="AW38" s="661"/>
      <c r="AX38" s="661"/>
      <c r="AY38" s="662"/>
      <c r="AZ38" s="623" t="s">
        <v>232</v>
      </c>
      <c r="BA38" s="626"/>
      <c r="BB38" s="626"/>
      <c r="BC38" s="626"/>
      <c r="BD38" s="624"/>
      <c r="BE38" s="624"/>
      <c r="BF38" s="663"/>
      <c r="BG38" s="667" t="s">
        <v>343</v>
      </c>
      <c r="BH38" s="664"/>
      <c r="BI38" s="664"/>
      <c r="BJ38" s="664"/>
      <c r="BK38" s="664"/>
      <c r="BL38" s="664"/>
      <c r="BM38" s="664"/>
      <c r="BN38" s="664"/>
      <c r="BO38" s="664"/>
      <c r="BP38" s="664"/>
      <c r="BQ38" s="664"/>
      <c r="BR38" s="664"/>
      <c r="BS38" s="664"/>
      <c r="BT38" s="664"/>
      <c r="BU38" s="665"/>
      <c r="BV38" s="623">
        <v>3259</v>
      </c>
      <c r="BW38" s="626"/>
      <c r="BX38" s="626"/>
      <c r="BY38" s="626"/>
      <c r="BZ38" s="626"/>
      <c r="CA38" s="626"/>
      <c r="CB38" s="666"/>
      <c r="CD38" s="667" t="s">
        <v>344</v>
      </c>
      <c r="CE38" s="664"/>
      <c r="CF38" s="664"/>
      <c r="CG38" s="664"/>
      <c r="CH38" s="664"/>
      <c r="CI38" s="664"/>
      <c r="CJ38" s="664"/>
      <c r="CK38" s="664"/>
      <c r="CL38" s="664"/>
      <c r="CM38" s="664"/>
      <c r="CN38" s="664"/>
      <c r="CO38" s="664"/>
      <c r="CP38" s="664"/>
      <c r="CQ38" s="665"/>
      <c r="CR38" s="623">
        <v>665240</v>
      </c>
      <c r="CS38" s="626"/>
      <c r="CT38" s="626"/>
      <c r="CU38" s="626"/>
      <c r="CV38" s="626"/>
      <c r="CW38" s="626"/>
      <c r="CX38" s="626"/>
      <c r="CY38" s="627"/>
      <c r="CZ38" s="628">
        <v>10.5</v>
      </c>
      <c r="DA38" s="657"/>
      <c r="DB38" s="657"/>
      <c r="DC38" s="658"/>
      <c r="DD38" s="631">
        <v>548276</v>
      </c>
      <c r="DE38" s="626"/>
      <c r="DF38" s="626"/>
      <c r="DG38" s="626"/>
      <c r="DH38" s="626"/>
      <c r="DI38" s="626"/>
      <c r="DJ38" s="626"/>
      <c r="DK38" s="627"/>
      <c r="DL38" s="631">
        <v>491101</v>
      </c>
      <c r="DM38" s="626"/>
      <c r="DN38" s="626"/>
      <c r="DO38" s="626"/>
      <c r="DP38" s="626"/>
      <c r="DQ38" s="626"/>
      <c r="DR38" s="626"/>
      <c r="DS38" s="626"/>
      <c r="DT38" s="626"/>
      <c r="DU38" s="626"/>
      <c r="DV38" s="627"/>
      <c r="DW38" s="628">
        <v>12.7</v>
      </c>
      <c r="DX38" s="657"/>
      <c r="DY38" s="657"/>
      <c r="DZ38" s="657"/>
      <c r="EA38" s="657"/>
      <c r="EB38" s="657"/>
      <c r="EC38" s="659"/>
    </row>
    <row r="39" spans="2:133" ht="11.25" customHeight="1" x14ac:dyDescent="0.15">
      <c r="AQ39" s="660" t="s">
        <v>345</v>
      </c>
      <c r="AR39" s="661"/>
      <c r="AS39" s="661"/>
      <c r="AT39" s="661"/>
      <c r="AU39" s="661"/>
      <c r="AV39" s="661"/>
      <c r="AW39" s="661"/>
      <c r="AX39" s="661"/>
      <c r="AY39" s="662"/>
      <c r="AZ39" s="623" t="s">
        <v>241</v>
      </c>
      <c r="BA39" s="626"/>
      <c r="BB39" s="626"/>
      <c r="BC39" s="626"/>
      <c r="BD39" s="624"/>
      <c r="BE39" s="624"/>
      <c r="BF39" s="663"/>
      <c r="BG39" s="668" t="s">
        <v>346</v>
      </c>
      <c r="BH39" s="669"/>
      <c r="BI39" s="669"/>
      <c r="BJ39" s="669"/>
      <c r="BK39" s="669"/>
      <c r="BL39" s="235"/>
      <c r="BM39" s="664" t="s">
        <v>347</v>
      </c>
      <c r="BN39" s="664"/>
      <c r="BO39" s="664"/>
      <c r="BP39" s="664"/>
      <c r="BQ39" s="664"/>
      <c r="BR39" s="664"/>
      <c r="BS39" s="664"/>
      <c r="BT39" s="664"/>
      <c r="BU39" s="665"/>
      <c r="BV39" s="623">
        <v>96</v>
      </c>
      <c r="BW39" s="626"/>
      <c r="BX39" s="626"/>
      <c r="BY39" s="626"/>
      <c r="BZ39" s="626"/>
      <c r="CA39" s="626"/>
      <c r="CB39" s="666"/>
      <c r="CD39" s="667" t="s">
        <v>348</v>
      </c>
      <c r="CE39" s="664"/>
      <c r="CF39" s="664"/>
      <c r="CG39" s="664"/>
      <c r="CH39" s="664"/>
      <c r="CI39" s="664"/>
      <c r="CJ39" s="664"/>
      <c r="CK39" s="664"/>
      <c r="CL39" s="664"/>
      <c r="CM39" s="664"/>
      <c r="CN39" s="664"/>
      <c r="CO39" s="664"/>
      <c r="CP39" s="664"/>
      <c r="CQ39" s="665"/>
      <c r="CR39" s="623">
        <v>142394</v>
      </c>
      <c r="CS39" s="624"/>
      <c r="CT39" s="624"/>
      <c r="CU39" s="624"/>
      <c r="CV39" s="624"/>
      <c r="CW39" s="624"/>
      <c r="CX39" s="624"/>
      <c r="CY39" s="625"/>
      <c r="CZ39" s="628">
        <v>2.2000000000000002</v>
      </c>
      <c r="DA39" s="657"/>
      <c r="DB39" s="657"/>
      <c r="DC39" s="658"/>
      <c r="DD39" s="631">
        <v>123828</v>
      </c>
      <c r="DE39" s="624"/>
      <c r="DF39" s="624"/>
      <c r="DG39" s="624"/>
      <c r="DH39" s="624"/>
      <c r="DI39" s="624"/>
      <c r="DJ39" s="624"/>
      <c r="DK39" s="625"/>
      <c r="DL39" s="631" t="s">
        <v>241</v>
      </c>
      <c r="DM39" s="624"/>
      <c r="DN39" s="624"/>
      <c r="DO39" s="624"/>
      <c r="DP39" s="624"/>
      <c r="DQ39" s="624"/>
      <c r="DR39" s="624"/>
      <c r="DS39" s="624"/>
      <c r="DT39" s="624"/>
      <c r="DU39" s="624"/>
      <c r="DV39" s="625"/>
      <c r="DW39" s="628" t="s">
        <v>232</v>
      </c>
      <c r="DX39" s="657"/>
      <c r="DY39" s="657"/>
      <c r="DZ39" s="657"/>
      <c r="EA39" s="657"/>
      <c r="EB39" s="657"/>
      <c r="EC39" s="659"/>
    </row>
    <row r="40" spans="2:133" ht="11.25" customHeight="1" x14ac:dyDescent="0.15">
      <c r="AQ40" s="660" t="s">
        <v>349</v>
      </c>
      <c r="AR40" s="661"/>
      <c r="AS40" s="661"/>
      <c r="AT40" s="661"/>
      <c r="AU40" s="661"/>
      <c r="AV40" s="661"/>
      <c r="AW40" s="661"/>
      <c r="AX40" s="661"/>
      <c r="AY40" s="662"/>
      <c r="AZ40" s="623">
        <v>170431</v>
      </c>
      <c r="BA40" s="626"/>
      <c r="BB40" s="626"/>
      <c r="BC40" s="626"/>
      <c r="BD40" s="624"/>
      <c r="BE40" s="624"/>
      <c r="BF40" s="663"/>
      <c r="BG40" s="668"/>
      <c r="BH40" s="669"/>
      <c r="BI40" s="669"/>
      <c r="BJ40" s="669"/>
      <c r="BK40" s="669"/>
      <c r="BL40" s="235"/>
      <c r="BM40" s="664" t="s">
        <v>350</v>
      </c>
      <c r="BN40" s="664"/>
      <c r="BO40" s="664"/>
      <c r="BP40" s="664"/>
      <c r="BQ40" s="664"/>
      <c r="BR40" s="664"/>
      <c r="BS40" s="664"/>
      <c r="BT40" s="664"/>
      <c r="BU40" s="665"/>
      <c r="BV40" s="623" t="s">
        <v>128</v>
      </c>
      <c r="BW40" s="626"/>
      <c r="BX40" s="626"/>
      <c r="BY40" s="626"/>
      <c r="BZ40" s="626"/>
      <c r="CA40" s="626"/>
      <c r="CB40" s="666"/>
      <c r="CD40" s="667" t="s">
        <v>351</v>
      </c>
      <c r="CE40" s="664"/>
      <c r="CF40" s="664"/>
      <c r="CG40" s="664"/>
      <c r="CH40" s="664"/>
      <c r="CI40" s="664"/>
      <c r="CJ40" s="664"/>
      <c r="CK40" s="664"/>
      <c r="CL40" s="664"/>
      <c r="CM40" s="664"/>
      <c r="CN40" s="664"/>
      <c r="CO40" s="664"/>
      <c r="CP40" s="664"/>
      <c r="CQ40" s="665"/>
      <c r="CR40" s="623">
        <v>105365</v>
      </c>
      <c r="CS40" s="626"/>
      <c r="CT40" s="626"/>
      <c r="CU40" s="626"/>
      <c r="CV40" s="626"/>
      <c r="CW40" s="626"/>
      <c r="CX40" s="626"/>
      <c r="CY40" s="627"/>
      <c r="CZ40" s="628">
        <v>1.7</v>
      </c>
      <c r="DA40" s="657"/>
      <c r="DB40" s="657"/>
      <c r="DC40" s="658"/>
      <c r="DD40" s="631">
        <v>104865</v>
      </c>
      <c r="DE40" s="626"/>
      <c r="DF40" s="626"/>
      <c r="DG40" s="626"/>
      <c r="DH40" s="626"/>
      <c r="DI40" s="626"/>
      <c r="DJ40" s="626"/>
      <c r="DK40" s="627"/>
      <c r="DL40" s="631">
        <v>71487</v>
      </c>
      <c r="DM40" s="626"/>
      <c r="DN40" s="626"/>
      <c r="DO40" s="626"/>
      <c r="DP40" s="626"/>
      <c r="DQ40" s="626"/>
      <c r="DR40" s="626"/>
      <c r="DS40" s="626"/>
      <c r="DT40" s="626"/>
      <c r="DU40" s="626"/>
      <c r="DV40" s="627"/>
      <c r="DW40" s="628">
        <v>1.8</v>
      </c>
      <c r="DX40" s="657"/>
      <c r="DY40" s="657"/>
      <c r="DZ40" s="657"/>
      <c r="EA40" s="657"/>
      <c r="EB40" s="657"/>
      <c r="EC40" s="659"/>
    </row>
    <row r="41" spans="2:133" ht="11.25" customHeight="1" x14ac:dyDescent="0.15">
      <c r="AQ41" s="672" t="s">
        <v>352</v>
      </c>
      <c r="AR41" s="673"/>
      <c r="AS41" s="673"/>
      <c r="AT41" s="673"/>
      <c r="AU41" s="673"/>
      <c r="AV41" s="673"/>
      <c r="AW41" s="673"/>
      <c r="AX41" s="673"/>
      <c r="AY41" s="674"/>
      <c r="AZ41" s="638">
        <v>467766</v>
      </c>
      <c r="BA41" s="675"/>
      <c r="BB41" s="675"/>
      <c r="BC41" s="675"/>
      <c r="BD41" s="639"/>
      <c r="BE41" s="639"/>
      <c r="BF41" s="676"/>
      <c r="BG41" s="670"/>
      <c r="BH41" s="671"/>
      <c r="BI41" s="671"/>
      <c r="BJ41" s="671"/>
      <c r="BK41" s="671"/>
      <c r="BL41" s="236"/>
      <c r="BM41" s="677" t="s">
        <v>353</v>
      </c>
      <c r="BN41" s="677"/>
      <c r="BO41" s="677"/>
      <c r="BP41" s="677"/>
      <c r="BQ41" s="677"/>
      <c r="BR41" s="677"/>
      <c r="BS41" s="677"/>
      <c r="BT41" s="677"/>
      <c r="BU41" s="678"/>
      <c r="BV41" s="638">
        <v>357</v>
      </c>
      <c r="BW41" s="675"/>
      <c r="BX41" s="675"/>
      <c r="BY41" s="675"/>
      <c r="BZ41" s="675"/>
      <c r="CA41" s="675"/>
      <c r="CB41" s="679"/>
      <c r="CD41" s="667" t="s">
        <v>354</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232</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356</v>
      </c>
      <c r="CE42" s="621"/>
      <c r="CF42" s="621"/>
      <c r="CG42" s="621"/>
      <c r="CH42" s="621"/>
      <c r="CI42" s="621"/>
      <c r="CJ42" s="621"/>
      <c r="CK42" s="621"/>
      <c r="CL42" s="621"/>
      <c r="CM42" s="621"/>
      <c r="CN42" s="621"/>
      <c r="CO42" s="621"/>
      <c r="CP42" s="621"/>
      <c r="CQ42" s="622"/>
      <c r="CR42" s="623">
        <v>637993</v>
      </c>
      <c r="CS42" s="626"/>
      <c r="CT42" s="626"/>
      <c r="CU42" s="626"/>
      <c r="CV42" s="626"/>
      <c r="CW42" s="626"/>
      <c r="CX42" s="626"/>
      <c r="CY42" s="627"/>
      <c r="CZ42" s="628">
        <v>10.1</v>
      </c>
      <c r="DA42" s="629"/>
      <c r="DB42" s="629"/>
      <c r="DC42" s="630"/>
      <c r="DD42" s="631">
        <v>85843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358</v>
      </c>
      <c r="CE43" s="621"/>
      <c r="CF43" s="621"/>
      <c r="CG43" s="621"/>
      <c r="CH43" s="621"/>
      <c r="CI43" s="621"/>
      <c r="CJ43" s="621"/>
      <c r="CK43" s="621"/>
      <c r="CL43" s="621"/>
      <c r="CM43" s="621"/>
      <c r="CN43" s="621"/>
      <c r="CO43" s="621"/>
      <c r="CP43" s="621"/>
      <c r="CQ43" s="622"/>
      <c r="CR43" s="623">
        <v>10632</v>
      </c>
      <c r="CS43" s="624"/>
      <c r="CT43" s="624"/>
      <c r="CU43" s="624"/>
      <c r="CV43" s="624"/>
      <c r="CW43" s="624"/>
      <c r="CX43" s="624"/>
      <c r="CY43" s="625"/>
      <c r="CZ43" s="628">
        <v>0.2</v>
      </c>
      <c r="DA43" s="657"/>
      <c r="DB43" s="657"/>
      <c r="DC43" s="658"/>
      <c r="DD43" s="631">
        <v>9817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359</v>
      </c>
      <c r="CD44" s="651" t="s">
        <v>311</v>
      </c>
      <c r="CE44" s="652"/>
      <c r="CF44" s="620" t="s">
        <v>360</v>
      </c>
      <c r="CG44" s="621"/>
      <c r="CH44" s="621"/>
      <c r="CI44" s="621"/>
      <c r="CJ44" s="621"/>
      <c r="CK44" s="621"/>
      <c r="CL44" s="621"/>
      <c r="CM44" s="621"/>
      <c r="CN44" s="621"/>
      <c r="CO44" s="621"/>
      <c r="CP44" s="621"/>
      <c r="CQ44" s="622"/>
      <c r="CR44" s="623">
        <v>637993</v>
      </c>
      <c r="CS44" s="626"/>
      <c r="CT44" s="626"/>
      <c r="CU44" s="626"/>
      <c r="CV44" s="626"/>
      <c r="CW44" s="626"/>
      <c r="CX44" s="626"/>
      <c r="CY44" s="627"/>
      <c r="CZ44" s="628">
        <v>10.1</v>
      </c>
      <c r="DA44" s="629"/>
      <c r="DB44" s="629"/>
      <c r="DC44" s="630"/>
      <c r="DD44" s="631">
        <v>85843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361</v>
      </c>
      <c r="CG45" s="621"/>
      <c r="CH45" s="621"/>
      <c r="CI45" s="621"/>
      <c r="CJ45" s="621"/>
      <c r="CK45" s="621"/>
      <c r="CL45" s="621"/>
      <c r="CM45" s="621"/>
      <c r="CN45" s="621"/>
      <c r="CO45" s="621"/>
      <c r="CP45" s="621"/>
      <c r="CQ45" s="622"/>
      <c r="CR45" s="623">
        <v>75794</v>
      </c>
      <c r="CS45" s="624"/>
      <c r="CT45" s="624"/>
      <c r="CU45" s="624"/>
      <c r="CV45" s="624"/>
      <c r="CW45" s="624"/>
      <c r="CX45" s="624"/>
      <c r="CY45" s="625"/>
      <c r="CZ45" s="628">
        <v>1.2</v>
      </c>
      <c r="DA45" s="657"/>
      <c r="DB45" s="657"/>
      <c r="DC45" s="658"/>
      <c r="DD45" s="631">
        <v>15197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362</v>
      </c>
      <c r="CG46" s="621"/>
      <c r="CH46" s="621"/>
      <c r="CI46" s="621"/>
      <c r="CJ46" s="621"/>
      <c r="CK46" s="621"/>
      <c r="CL46" s="621"/>
      <c r="CM46" s="621"/>
      <c r="CN46" s="621"/>
      <c r="CO46" s="621"/>
      <c r="CP46" s="621"/>
      <c r="CQ46" s="622"/>
      <c r="CR46" s="623">
        <v>532405</v>
      </c>
      <c r="CS46" s="626"/>
      <c r="CT46" s="626"/>
      <c r="CU46" s="626"/>
      <c r="CV46" s="626"/>
      <c r="CW46" s="626"/>
      <c r="CX46" s="626"/>
      <c r="CY46" s="627"/>
      <c r="CZ46" s="628">
        <v>8.4</v>
      </c>
      <c r="DA46" s="629"/>
      <c r="DB46" s="629"/>
      <c r="DC46" s="630"/>
      <c r="DD46" s="631">
        <v>69794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363</v>
      </c>
      <c r="CG47" s="621"/>
      <c r="CH47" s="621"/>
      <c r="CI47" s="621"/>
      <c r="CJ47" s="621"/>
      <c r="CK47" s="621"/>
      <c r="CL47" s="621"/>
      <c r="CM47" s="621"/>
      <c r="CN47" s="621"/>
      <c r="CO47" s="621"/>
      <c r="CP47" s="621"/>
      <c r="CQ47" s="622"/>
      <c r="CR47" s="623" t="s">
        <v>137</v>
      </c>
      <c r="CS47" s="624"/>
      <c r="CT47" s="624"/>
      <c r="CU47" s="624"/>
      <c r="CV47" s="624"/>
      <c r="CW47" s="624"/>
      <c r="CX47" s="624"/>
      <c r="CY47" s="625"/>
      <c r="CZ47" s="628" t="s">
        <v>137</v>
      </c>
      <c r="DA47" s="657"/>
      <c r="DB47" s="657"/>
      <c r="DC47" s="658"/>
      <c r="DD47" s="631" t="s">
        <v>137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364</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365</v>
      </c>
      <c r="CE49" s="636"/>
      <c r="CF49" s="636"/>
      <c r="CG49" s="636"/>
      <c r="CH49" s="636"/>
      <c r="CI49" s="636"/>
      <c r="CJ49" s="636"/>
      <c r="CK49" s="636"/>
      <c r="CL49" s="636"/>
      <c r="CM49" s="636"/>
      <c r="CN49" s="636"/>
      <c r="CO49" s="636"/>
      <c r="CP49" s="636"/>
      <c r="CQ49" s="637"/>
      <c r="CR49" s="638">
        <v>6341274</v>
      </c>
      <c r="CS49" s="639"/>
      <c r="CT49" s="639"/>
      <c r="CU49" s="639"/>
      <c r="CV49" s="639"/>
      <c r="CW49" s="639"/>
      <c r="CX49" s="639"/>
      <c r="CY49" s="640"/>
      <c r="CZ49" s="641">
        <v>100</v>
      </c>
      <c r="DA49" s="642"/>
      <c r="DB49" s="642"/>
      <c r="DC49" s="643"/>
      <c r="DD49" s="644">
        <v>4443169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72uWyHmXKA/q8qTMQnNRpO+IS7ziU/+cGJ+0n7+UkDivS4mwDeOX2vUdd5WMqcj8PYDqp4o233bXxWuwdK+ViQ==" saltValue="kGU4eOd4Q0logo13EaXI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0" t="s">
        <v>367</v>
      </c>
      <c r="DK2" s="1191"/>
      <c r="DL2" s="1191"/>
      <c r="DM2" s="1191"/>
      <c r="DN2" s="1191"/>
      <c r="DO2" s="1192"/>
      <c r="DP2" s="249"/>
      <c r="DQ2" s="1190" t="s">
        <v>368</v>
      </c>
      <c r="DR2" s="1191"/>
      <c r="DS2" s="1191"/>
      <c r="DT2" s="1191"/>
      <c r="DU2" s="1191"/>
      <c r="DV2" s="1191"/>
      <c r="DW2" s="1191"/>
      <c r="DX2" s="1191"/>
      <c r="DY2" s="1191"/>
      <c r="DZ2" s="119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31" t="s">
        <v>369</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371</v>
      </c>
      <c r="B5" s="1050"/>
      <c r="C5" s="1050"/>
      <c r="D5" s="1050"/>
      <c r="E5" s="1050"/>
      <c r="F5" s="1050"/>
      <c r="G5" s="1050"/>
      <c r="H5" s="1050"/>
      <c r="I5" s="1050"/>
      <c r="J5" s="1050"/>
      <c r="K5" s="1050"/>
      <c r="L5" s="1050"/>
      <c r="M5" s="1050"/>
      <c r="N5" s="1050"/>
      <c r="O5" s="1050"/>
      <c r="P5" s="1051"/>
      <c r="Q5" s="1055" t="s">
        <v>372</v>
      </c>
      <c r="R5" s="1056"/>
      <c r="S5" s="1056"/>
      <c r="T5" s="1056"/>
      <c r="U5" s="1057"/>
      <c r="V5" s="1055" t="s">
        <v>373</v>
      </c>
      <c r="W5" s="1056"/>
      <c r="X5" s="1056"/>
      <c r="Y5" s="1056"/>
      <c r="Z5" s="1057"/>
      <c r="AA5" s="1055" t="s">
        <v>374</v>
      </c>
      <c r="AB5" s="1056"/>
      <c r="AC5" s="1056"/>
      <c r="AD5" s="1056"/>
      <c r="AE5" s="1056"/>
      <c r="AF5" s="1193" t="s">
        <v>375</v>
      </c>
      <c r="AG5" s="1056"/>
      <c r="AH5" s="1056"/>
      <c r="AI5" s="1056"/>
      <c r="AJ5" s="1071"/>
      <c r="AK5" s="1056" t="s">
        <v>376</v>
      </c>
      <c r="AL5" s="1056"/>
      <c r="AM5" s="1056"/>
      <c r="AN5" s="1056"/>
      <c r="AO5" s="1057"/>
      <c r="AP5" s="1055" t="s">
        <v>377</v>
      </c>
      <c r="AQ5" s="1056"/>
      <c r="AR5" s="1056"/>
      <c r="AS5" s="1056"/>
      <c r="AT5" s="1057"/>
      <c r="AU5" s="1055" t="s">
        <v>378</v>
      </c>
      <c r="AV5" s="1056"/>
      <c r="AW5" s="1056"/>
      <c r="AX5" s="1056"/>
      <c r="AY5" s="1071"/>
      <c r="AZ5" s="256"/>
      <c r="BA5" s="256"/>
      <c r="BB5" s="256"/>
      <c r="BC5" s="256"/>
      <c r="BD5" s="256"/>
      <c r="BE5" s="257"/>
      <c r="BF5" s="257"/>
      <c r="BG5" s="257"/>
      <c r="BH5" s="257"/>
      <c r="BI5" s="257"/>
      <c r="BJ5" s="257"/>
      <c r="BK5" s="257"/>
      <c r="BL5" s="257"/>
      <c r="BM5" s="257"/>
      <c r="BN5" s="257"/>
      <c r="BO5" s="257"/>
      <c r="BP5" s="257"/>
      <c r="BQ5" s="1049" t="s">
        <v>379</v>
      </c>
      <c r="BR5" s="1050"/>
      <c r="BS5" s="1050"/>
      <c r="BT5" s="1050"/>
      <c r="BU5" s="1050"/>
      <c r="BV5" s="1050"/>
      <c r="BW5" s="1050"/>
      <c r="BX5" s="1050"/>
      <c r="BY5" s="1050"/>
      <c r="BZ5" s="1050"/>
      <c r="CA5" s="1050"/>
      <c r="CB5" s="1050"/>
      <c r="CC5" s="1050"/>
      <c r="CD5" s="1050"/>
      <c r="CE5" s="1050"/>
      <c r="CF5" s="1050"/>
      <c r="CG5" s="1051"/>
      <c r="CH5" s="1055" t="s">
        <v>380</v>
      </c>
      <c r="CI5" s="1056"/>
      <c r="CJ5" s="1056"/>
      <c r="CK5" s="1056"/>
      <c r="CL5" s="1057"/>
      <c r="CM5" s="1055" t="s">
        <v>381</v>
      </c>
      <c r="CN5" s="1056"/>
      <c r="CO5" s="1056"/>
      <c r="CP5" s="1056"/>
      <c r="CQ5" s="1057"/>
      <c r="CR5" s="1055" t="s">
        <v>382</v>
      </c>
      <c r="CS5" s="1056"/>
      <c r="CT5" s="1056"/>
      <c r="CU5" s="1056"/>
      <c r="CV5" s="1057"/>
      <c r="CW5" s="1055" t="s">
        <v>383</v>
      </c>
      <c r="CX5" s="1056"/>
      <c r="CY5" s="1056"/>
      <c r="CZ5" s="1056"/>
      <c r="DA5" s="1057"/>
      <c r="DB5" s="1055" t="s">
        <v>384</v>
      </c>
      <c r="DC5" s="1056"/>
      <c r="DD5" s="1056"/>
      <c r="DE5" s="1056"/>
      <c r="DF5" s="1057"/>
      <c r="DG5" s="1175" t="s">
        <v>385</v>
      </c>
      <c r="DH5" s="1176"/>
      <c r="DI5" s="1176"/>
      <c r="DJ5" s="1176"/>
      <c r="DK5" s="1177"/>
      <c r="DL5" s="1175" t="s">
        <v>386</v>
      </c>
      <c r="DM5" s="1176"/>
      <c r="DN5" s="1176"/>
      <c r="DO5" s="1176"/>
      <c r="DP5" s="1177"/>
      <c r="DQ5" s="1055" t="s">
        <v>387</v>
      </c>
      <c r="DR5" s="1056"/>
      <c r="DS5" s="1056"/>
      <c r="DT5" s="1056"/>
      <c r="DU5" s="1057"/>
      <c r="DV5" s="1055" t="s">
        <v>378</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94"/>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78"/>
      <c r="DH6" s="1179"/>
      <c r="DI6" s="1179"/>
      <c r="DJ6" s="1179"/>
      <c r="DK6" s="1180"/>
      <c r="DL6" s="1178"/>
      <c r="DM6" s="1179"/>
      <c r="DN6" s="1179"/>
      <c r="DO6" s="1179"/>
      <c r="DP6" s="1180"/>
      <c r="DQ6" s="1058"/>
      <c r="DR6" s="1059"/>
      <c r="DS6" s="1059"/>
      <c r="DT6" s="1059"/>
      <c r="DU6" s="1060"/>
      <c r="DV6" s="1058"/>
      <c r="DW6" s="1059"/>
      <c r="DX6" s="1059"/>
      <c r="DY6" s="1059"/>
      <c r="DZ6" s="1072"/>
      <c r="EA6" s="254"/>
    </row>
    <row r="7" spans="1:131" s="255" customFormat="1" ht="26.25" customHeight="1" thickTop="1" x14ac:dyDescent="0.15">
      <c r="A7" s="258">
        <v>1</v>
      </c>
      <c r="B7" s="1181" t="s">
        <v>388</v>
      </c>
      <c r="C7" s="1182"/>
      <c r="D7" s="1182"/>
      <c r="E7" s="1182"/>
      <c r="F7" s="1182"/>
      <c r="G7" s="1182"/>
      <c r="H7" s="1182"/>
      <c r="I7" s="1182"/>
      <c r="J7" s="1182"/>
      <c r="K7" s="1182"/>
      <c r="L7" s="1182"/>
      <c r="M7" s="1182"/>
      <c r="N7" s="1182"/>
      <c r="O7" s="1182"/>
      <c r="P7" s="1183"/>
      <c r="Q7" s="1184">
        <v>6494</v>
      </c>
      <c r="R7" s="1185"/>
      <c r="S7" s="1185"/>
      <c r="T7" s="1185"/>
      <c r="U7" s="1185"/>
      <c r="V7" s="1185">
        <v>6341</v>
      </c>
      <c r="W7" s="1185"/>
      <c r="X7" s="1185"/>
      <c r="Y7" s="1185"/>
      <c r="Z7" s="1185"/>
      <c r="AA7" s="1185">
        <v>152</v>
      </c>
      <c r="AB7" s="1185"/>
      <c r="AC7" s="1185"/>
      <c r="AD7" s="1185"/>
      <c r="AE7" s="1186"/>
      <c r="AF7" s="1187">
        <v>152</v>
      </c>
      <c r="AG7" s="1188"/>
      <c r="AH7" s="1188"/>
      <c r="AI7" s="1188"/>
      <c r="AJ7" s="1189"/>
      <c r="AK7" s="1168">
        <v>168</v>
      </c>
      <c r="AL7" s="1169"/>
      <c r="AM7" s="1169"/>
      <c r="AN7" s="1169"/>
      <c r="AO7" s="1169"/>
      <c r="AP7" s="1169">
        <v>6261</v>
      </c>
      <c r="AQ7" s="1169"/>
      <c r="AR7" s="1169"/>
      <c r="AS7" s="1169"/>
      <c r="AT7" s="1169"/>
      <c r="AU7" s="1170"/>
      <c r="AV7" s="1170"/>
      <c r="AW7" s="1170"/>
      <c r="AX7" s="1170"/>
      <c r="AY7" s="1171"/>
      <c r="AZ7" s="252"/>
      <c r="BA7" s="252"/>
      <c r="BB7" s="252"/>
      <c r="BC7" s="252"/>
      <c r="BD7" s="252"/>
      <c r="BE7" s="253"/>
      <c r="BF7" s="253"/>
      <c r="BG7" s="253"/>
      <c r="BH7" s="253"/>
      <c r="BI7" s="253"/>
      <c r="BJ7" s="253"/>
      <c r="BK7" s="253"/>
      <c r="BL7" s="253"/>
      <c r="BM7" s="253"/>
      <c r="BN7" s="253"/>
      <c r="BO7" s="253"/>
      <c r="BP7" s="253"/>
      <c r="BQ7" s="259">
        <v>1</v>
      </c>
      <c r="BR7" s="260" t="s">
        <v>576</v>
      </c>
      <c r="BS7" s="1172" t="s">
        <v>574</v>
      </c>
      <c r="BT7" s="1173"/>
      <c r="BU7" s="1173"/>
      <c r="BV7" s="1173"/>
      <c r="BW7" s="1173"/>
      <c r="BX7" s="1173"/>
      <c r="BY7" s="1173"/>
      <c r="BZ7" s="1173"/>
      <c r="CA7" s="1173"/>
      <c r="CB7" s="1173"/>
      <c r="CC7" s="1173"/>
      <c r="CD7" s="1173"/>
      <c r="CE7" s="1173"/>
      <c r="CF7" s="1173"/>
      <c r="CG7" s="1174"/>
      <c r="CH7" s="1162">
        <v>1</v>
      </c>
      <c r="CI7" s="1163"/>
      <c r="CJ7" s="1163"/>
      <c r="CK7" s="1163"/>
      <c r="CL7" s="1164"/>
      <c r="CM7" s="1162">
        <v>10</v>
      </c>
      <c r="CN7" s="1163"/>
      <c r="CO7" s="1163"/>
      <c r="CP7" s="1163"/>
      <c r="CQ7" s="1164"/>
      <c r="CR7" s="1162">
        <v>5</v>
      </c>
      <c r="CS7" s="1163"/>
      <c r="CT7" s="1163"/>
      <c r="CU7" s="1163"/>
      <c r="CV7" s="1164"/>
      <c r="CW7" s="1162" t="s">
        <v>594</v>
      </c>
      <c r="CX7" s="1163"/>
      <c r="CY7" s="1163"/>
      <c r="CZ7" s="1163"/>
      <c r="DA7" s="1164"/>
      <c r="DB7" s="1162" t="s">
        <v>594</v>
      </c>
      <c r="DC7" s="1163"/>
      <c r="DD7" s="1163"/>
      <c r="DE7" s="1163"/>
      <c r="DF7" s="1164"/>
      <c r="DG7" s="1162">
        <v>55</v>
      </c>
      <c r="DH7" s="1163"/>
      <c r="DI7" s="1163"/>
      <c r="DJ7" s="1163"/>
      <c r="DK7" s="1164"/>
      <c r="DL7" s="1165" t="s">
        <v>594</v>
      </c>
      <c r="DM7" s="1166"/>
      <c r="DN7" s="1166"/>
      <c r="DO7" s="1166"/>
      <c r="DP7" s="1167"/>
      <c r="DQ7" s="1165" t="s">
        <v>594</v>
      </c>
      <c r="DR7" s="1166"/>
      <c r="DS7" s="1166"/>
      <c r="DT7" s="1166"/>
      <c r="DU7" s="1167"/>
      <c r="DV7" s="1195"/>
      <c r="DW7" s="1196"/>
      <c r="DX7" s="1196"/>
      <c r="DY7" s="1196"/>
      <c r="DZ7" s="1197"/>
      <c r="EA7" s="254"/>
    </row>
    <row r="8" spans="1:131" s="255" customFormat="1" ht="26.25" customHeight="1" x14ac:dyDescent="0.15">
      <c r="A8" s="261">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3"/>
      <c r="AG8" s="1074"/>
      <c r="AH8" s="1074"/>
      <c r="AI8" s="1074"/>
      <c r="AJ8" s="1075"/>
      <c r="AK8" s="1154"/>
      <c r="AL8" s="1155"/>
      <c r="AM8" s="1155"/>
      <c r="AN8" s="1155"/>
      <c r="AO8" s="1155"/>
      <c r="AP8" s="1155"/>
      <c r="AQ8" s="1155"/>
      <c r="AR8" s="1155"/>
      <c r="AS8" s="1155"/>
      <c r="AT8" s="1155"/>
      <c r="AU8" s="1152"/>
      <c r="AV8" s="1152"/>
      <c r="AW8" s="1152"/>
      <c r="AX8" s="1152"/>
      <c r="AY8" s="1153"/>
      <c r="AZ8" s="252"/>
      <c r="BA8" s="252"/>
      <c r="BB8" s="252"/>
      <c r="BC8" s="252"/>
      <c r="BD8" s="252"/>
      <c r="BE8" s="253"/>
      <c r="BF8" s="253"/>
      <c r="BG8" s="253"/>
      <c r="BH8" s="253"/>
      <c r="BI8" s="253"/>
      <c r="BJ8" s="253"/>
      <c r="BK8" s="253"/>
      <c r="BL8" s="253"/>
      <c r="BM8" s="253"/>
      <c r="BN8" s="253"/>
      <c r="BO8" s="253"/>
      <c r="BP8" s="253"/>
      <c r="BQ8" s="262">
        <v>2</v>
      </c>
      <c r="BR8" s="263"/>
      <c r="BS8" s="1159" t="s">
        <v>575</v>
      </c>
      <c r="BT8" s="1160"/>
      <c r="BU8" s="1160"/>
      <c r="BV8" s="1160"/>
      <c r="BW8" s="1160"/>
      <c r="BX8" s="1160"/>
      <c r="BY8" s="1160"/>
      <c r="BZ8" s="1160"/>
      <c r="CA8" s="1160"/>
      <c r="CB8" s="1160"/>
      <c r="CC8" s="1160"/>
      <c r="CD8" s="1160"/>
      <c r="CE8" s="1160"/>
      <c r="CF8" s="1160"/>
      <c r="CG8" s="1161"/>
      <c r="CH8" s="1156">
        <v>0</v>
      </c>
      <c r="CI8" s="1157"/>
      <c r="CJ8" s="1157"/>
      <c r="CK8" s="1157"/>
      <c r="CL8" s="1158"/>
      <c r="CM8" s="1156">
        <v>6</v>
      </c>
      <c r="CN8" s="1157"/>
      <c r="CO8" s="1157"/>
      <c r="CP8" s="1157"/>
      <c r="CQ8" s="1158"/>
      <c r="CR8" s="1156">
        <v>3</v>
      </c>
      <c r="CS8" s="1157"/>
      <c r="CT8" s="1157"/>
      <c r="CU8" s="1157"/>
      <c r="CV8" s="1158"/>
      <c r="CW8" s="1156">
        <v>21</v>
      </c>
      <c r="CX8" s="1157"/>
      <c r="CY8" s="1157"/>
      <c r="CZ8" s="1157"/>
      <c r="DA8" s="1158"/>
      <c r="DB8" s="1156" t="s">
        <v>577</v>
      </c>
      <c r="DC8" s="1157"/>
      <c r="DD8" s="1157"/>
      <c r="DE8" s="1157"/>
      <c r="DF8" s="1158"/>
      <c r="DG8" s="1156" t="s">
        <v>594</v>
      </c>
      <c r="DH8" s="1157"/>
      <c r="DI8" s="1157"/>
      <c r="DJ8" s="1157"/>
      <c r="DK8" s="1158"/>
      <c r="DL8" s="1043" t="s">
        <v>577</v>
      </c>
      <c r="DM8" s="1044"/>
      <c r="DN8" s="1044"/>
      <c r="DO8" s="1044"/>
      <c r="DP8" s="1045"/>
      <c r="DQ8" s="1043" t="s">
        <v>594</v>
      </c>
      <c r="DR8" s="1044"/>
      <c r="DS8" s="1044"/>
      <c r="DT8" s="1044"/>
      <c r="DU8" s="1045"/>
      <c r="DV8" s="1046"/>
      <c r="DW8" s="1047"/>
      <c r="DX8" s="1047"/>
      <c r="DY8" s="1047"/>
      <c r="DZ8" s="1048"/>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3"/>
      <c r="AG9" s="1074"/>
      <c r="AH9" s="1074"/>
      <c r="AI9" s="1074"/>
      <c r="AJ9" s="1075"/>
      <c r="AK9" s="1154"/>
      <c r="AL9" s="1155"/>
      <c r="AM9" s="1155"/>
      <c r="AN9" s="1155"/>
      <c r="AO9" s="1155"/>
      <c r="AP9" s="1155"/>
      <c r="AQ9" s="1155"/>
      <c r="AR9" s="1155"/>
      <c r="AS9" s="1155"/>
      <c r="AT9" s="1155"/>
      <c r="AU9" s="1152"/>
      <c r="AV9" s="1152"/>
      <c r="AW9" s="1152"/>
      <c r="AX9" s="1152"/>
      <c r="AY9" s="1153"/>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3"/>
      <c r="AG10" s="1074"/>
      <c r="AH10" s="1074"/>
      <c r="AI10" s="1074"/>
      <c r="AJ10" s="1075"/>
      <c r="AK10" s="1154"/>
      <c r="AL10" s="1155"/>
      <c r="AM10" s="1155"/>
      <c r="AN10" s="1155"/>
      <c r="AO10" s="1155"/>
      <c r="AP10" s="1155"/>
      <c r="AQ10" s="1155"/>
      <c r="AR10" s="1155"/>
      <c r="AS10" s="1155"/>
      <c r="AT10" s="1155"/>
      <c r="AU10" s="1152"/>
      <c r="AV10" s="1152"/>
      <c r="AW10" s="1152"/>
      <c r="AX10" s="1152"/>
      <c r="AY10" s="1153"/>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3"/>
      <c r="AG11" s="1074"/>
      <c r="AH11" s="1074"/>
      <c r="AI11" s="1074"/>
      <c r="AJ11" s="1075"/>
      <c r="AK11" s="1154"/>
      <c r="AL11" s="1155"/>
      <c r="AM11" s="1155"/>
      <c r="AN11" s="1155"/>
      <c r="AO11" s="1155"/>
      <c r="AP11" s="1155"/>
      <c r="AQ11" s="1155"/>
      <c r="AR11" s="1155"/>
      <c r="AS11" s="1155"/>
      <c r="AT11" s="1155"/>
      <c r="AU11" s="1152"/>
      <c r="AV11" s="1152"/>
      <c r="AW11" s="1152"/>
      <c r="AX11" s="1152"/>
      <c r="AY11" s="1153"/>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3"/>
      <c r="AG12" s="1074"/>
      <c r="AH12" s="1074"/>
      <c r="AI12" s="1074"/>
      <c r="AJ12" s="1075"/>
      <c r="AK12" s="1154"/>
      <c r="AL12" s="1155"/>
      <c r="AM12" s="1155"/>
      <c r="AN12" s="1155"/>
      <c r="AO12" s="1155"/>
      <c r="AP12" s="1155"/>
      <c r="AQ12" s="1155"/>
      <c r="AR12" s="1155"/>
      <c r="AS12" s="1155"/>
      <c r="AT12" s="1155"/>
      <c r="AU12" s="1152"/>
      <c r="AV12" s="1152"/>
      <c r="AW12" s="1152"/>
      <c r="AX12" s="1152"/>
      <c r="AY12" s="1153"/>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3"/>
      <c r="AG13" s="1074"/>
      <c r="AH13" s="1074"/>
      <c r="AI13" s="1074"/>
      <c r="AJ13" s="1075"/>
      <c r="AK13" s="1154"/>
      <c r="AL13" s="1155"/>
      <c r="AM13" s="1155"/>
      <c r="AN13" s="1155"/>
      <c r="AO13" s="1155"/>
      <c r="AP13" s="1155"/>
      <c r="AQ13" s="1155"/>
      <c r="AR13" s="1155"/>
      <c r="AS13" s="1155"/>
      <c r="AT13" s="1155"/>
      <c r="AU13" s="1152"/>
      <c r="AV13" s="1152"/>
      <c r="AW13" s="1152"/>
      <c r="AX13" s="1152"/>
      <c r="AY13" s="1153"/>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3"/>
      <c r="AG14" s="1074"/>
      <c r="AH14" s="1074"/>
      <c r="AI14" s="1074"/>
      <c r="AJ14" s="1075"/>
      <c r="AK14" s="1154"/>
      <c r="AL14" s="1155"/>
      <c r="AM14" s="1155"/>
      <c r="AN14" s="1155"/>
      <c r="AO14" s="1155"/>
      <c r="AP14" s="1155"/>
      <c r="AQ14" s="1155"/>
      <c r="AR14" s="1155"/>
      <c r="AS14" s="1155"/>
      <c r="AT14" s="1155"/>
      <c r="AU14" s="1152"/>
      <c r="AV14" s="1152"/>
      <c r="AW14" s="1152"/>
      <c r="AX14" s="1152"/>
      <c r="AY14" s="1153"/>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3"/>
      <c r="AG15" s="1074"/>
      <c r="AH15" s="1074"/>
      <c r="AI15" s="1074"/>
      <c r="AJ15" s="1075"/>
      <c r="AK15" s="1154"/>
      <c r="AL15" s="1155"/>
      <c r="AM15" s="1155"/>
      <c r="AN15" s="1155"/>
      <c r="AO15" s="1155"/>
      <c r="AP15" s="1155"/>
      <c r="AQ15" s="1155"/>
      <c r="AR15" s="1155"/>
      <c r="AS15" s="1155"/>
      <c r="AT15" s="1155"/>
      <c r="AU15" s="1152"/>
      <c r="AV15" s="1152"/>
      <c r="AW15" s="1152"/>
      <c r="AX15" s="1152"/>
      <c r="AY15" s="1153"/>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3"/>
      <c r="AG16" s="1074"/>
      <c r="AH16" s="1074"/>
      <c r="AI16" s="1074"/>
      <c r="AJ16" s="1075"/>
      <c r="AK16" s="1154"/>
      <c r="AL16" s="1155"/>
      <c r="AM16" s="1155"/>
      <c r="AN16" s="1155"/>
      <c r="AO16" s="1155"/>
      <c r="AP16" s="1155"/>
      <c r="AQ16" s="1155"/>
      <c r="AR16" s="1155"/>
      <c r="AS16" s="1155"/>
      <c r="AT16" s="1155"/>
      <c r="AU16" s="1152"/>
      <c r="AV16" s="1152"/>
      <c r="AW16" s="1152"/>
      <c r="AX16" s="1152"/>
      <c r="AY16" s="1153"/>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3"/>
      <c r="AG17" s="1074"/>
      <c r="AH17" s="1074"/>
      <c r="AI17" s="1074"/>
      <c r="AJ17" s="1075"/>
      <c r="AK17" s="1154"/>
      <c r="AL17" s="1155"/>
      <c r="AM17" s="1155"/>
      <c r="AN17" s="1155"/>
      <c r="AO17" s="1155"/>
      <c r="AP17" s="1155"/>
      <c r="AQ17" s="1155"/>
      <c r="AR17" s="1155"/>
      <c r="AS17" s="1155"/>
      <c r="AT17" s="1155"/>
      <c r="AU17" s="1152"/>
      <c r="AV17" s="1152"/>
      <c r="AW17" s="1152"/>
      <c r="AX17" s="1152"/>
      <c r="AY17" s="1153"/>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3"/>
      <c r="AG18" s="1074"/>
      <c r="AH18" s="1074"/>
      <c r="AI18" s="1074"/>
      <c r="AJ18" s="1075"/>
      <c r="AK18" s="1154"/>
      <c r="AL18" s="1155"/>
      <c r="AM18" s="1155"/>
      <c r="AN18" s="1155"/>
      <c r="AO18" s="1155"/>
      <c r="AP18" s="1155"/>
      <c r="AQ18" s="1155"/>
      <c r="AR18" s="1155"/>
      <c r="AS18" s="1155"/>
      <c r="AT18" s="1155"/>
      <c r="AU18" s="1152"/>
      <c r="AV18" s="1152"/>
      <c r="AW18" s="1152"/>
      <c r="AX18" s="1152"/>
      <c r="AY18" s="1153"/>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3"/>
      <c r="AG19" s="1074"/>
      <c r="AH19" s="1074"/>
      <c r="AI19" s="1074"/>
      <c r="AJ19" s="1075"/>
      <c r="AK19" s="1154"/>
      <c r="AL19" s="1155"/>
      <c r="AM19" s="1155"/>
      <c r="AN19" s="1155"/>
      <c r="AO19" s="1155"/>
      <c r="AP19" s="1155"/>
      <c r="AQ19" s="1155"/>
      <c r="AR19" s="1155"/>
      <c r="AS19" s="1155"/>
      <c r="AT19" s="1155"/>
      <c r="AU19" s="1152"/>
      <c r="AV19" s="1152"/>
      <c r="AW19" s="1152"/>
      <c r="AX19" s="1152"/>
      <c r="AY19" s="1153"/>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3"/>
      <c r="AG20" s="1074"/>
      <c r="AH20" s="1074"/>
      <c r="AI20" s="1074"/>
      <c r="AJ20" s="1075"/>
      <c r="AK20" s="1154"/>
      <c r="AL20" s="1155"/>
      <c r="AM20" s="1155"/>
      <c r="AN20" s="1155"/>
      <c r="AO20" s="1155"/>
      <c r="AP20" s="1155"/>
      <c r="AQ20" s="1155"/>
      <c r="AR20" s="1155"/>
      <c r="AS20" s="1155"/>
      <c r="AT20" s="1155"/>
      <c r="AU20" s="1152"/>
      <c r="AV20" s="1152"/>
      <c r="AW20" s="1152"/>
      <c r="AX20" s="1152"/>
      <c r="AY20" s="1153"/>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3"/>
      <c r="AG21" s="1074"/>
      <c r="AH21" s="1074"/>
      <c r="AI21" s="1074"/>
      <c r="AJ21" s="1075"/>
      <c r="AK21" s="1154"/>
      <c r="AL21" s="1155"/>
      <c r="AM21" s="1155"/>
      <c r="AN21" s="1155"/>
      <c r="AO21" s="1155"/>
      <c r="AP21" s="1155"/>
      <c r="AQ21" s="1155"/>
      <c r="AR21" s="1155"/>
      <c r="AS21" s="1155"/>
      <c r="AT21" s="1155"/>
      <c r="AU21" s="1152"/>
      <c r="AV21" s="1152"/>
      <c r="AW21" s="1152"/>
      <c r="AX21" s="1152"/>
      <c r="AY21" s="1153"/>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49"/>
      <c r="R22" s="1150"/>
      <c r="S22" s="1150"/>
      <c r="T22" s="1150"/>
      <c r="U22" s="1150"/>
      <c r="V22" s="1150"/>
      <c r="W22" s="1150"/>
      <c r="X22" s="1150"/>
      <c r="Y22" s="1150"/>
      <c r="Z22" s="1150"/>
      <c r="AA22" s="1150"/>
      <c r="AB22" s="1150"/>
      <c r="AC22" s="1150"/>
      <c r="AD22" s="1150"/>
      <c r="AE22" s="1151"/>
      <c r="AF22" s="1073"/>
      <c r="AG22" s="1074"/>
      <c r="AH22" s="1074"/>
      <c r="AI22" s="1074"/>
      <c r="AJ22" s="1075"/>
      <c r="AK22" s="1145"/>
      <c r="AL22" s="1146"/>
      <c r="AM22" s="1146"/>
      <c r="AN22" s="1146"/>
      <c r="AO22" s="1146"/>
      <c r="AP22" s="1146"/>
      <c r="AQ22" s="1146"/>
      <c r="AR22" s="1146"/>
      <c r="AS22" s="1146"/>
      <c r="AT22" s="1146"/>
      <c r="AU22" s="1147"/>
      <c r="AV22" s="1147"/>
      <c r="AW22" s="1147"/>
      <c r="AX22" s="1147"/>
      <c r="AY22" s="1148"/>
      <c r="AZ22" s="1090" t="s">
        <v>389</v>
      </c>
      <c r="BA22" s="1090"/>
      <c r="BB22" s="1090"/>
      <c r="BC22" s="1090"/>
      <c r="BD22" s="1091"/>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36">
        <v>6494</v>
      </c>
      <c r="R23" s="1137"/>
      <c r="S23" s="1137"/>
      <c r="T23" s="1137"/>
      <c r="U23" s="1137"/>
      <c r="V23" s="1137">
        <v>6341</v>
      </c>
      <c r="W23" s="1137"/>
      <c r="X23" s="1137"/>
      <c r="Y23" s="1137"/>
      <c r="Z23" s="1137"/>
      <c r="AA23" s="1137">
        <v>152</v>
      </c>
      <c r="AB23" s="1137"/>
      <c r="AC23" s="1137"/>
      <c r="AD23" s="1137"/>
      <c r="AE23" s="1138"/>
      <c r="AF23" s="1139">
        <v>152</v>
      </c>
      <c r="AG23" s="1137"/>
      <c r="AH23" s="1137"/>
      <c r="AI23" s="1137"/>
      <c r="AJ23" s="1140"/>
      <c r="AK23" s="1141"/>
      <c r="AL23" s="1142"/>
      <c r="AM23" s="1142"/>
      <c r="AN23" s="1142"/>
      <c r="AO23" s="1142"/>
      <c r="AP23" s="1137">
        <v>6261</v>
      </c>
      <c r="AQ23" s="1137"/>
      <c r="AR23" s="1137"/>
      <c r="AS23" s="1137"/>
      <c r="AT23" s="1137"/>
      <c r="AU23" s="1143"/>
      <c r="AV23" s="1143"/>
      <c r="AW23" s="1143"/>
      <c r="AX23" s="1143"/>
      <c r="AY23" s="1144"/>
      <c r="AZ23" s="1133" t="s">
        <v>128</v>
      </c>
      <c r="BA23" s="1134"/>
      <c r="BB23" s="1134"/>
      <c r="BC23" s="1134"/>
      <c r="BD23" s="1135"/>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32" t="s">
        <v>392</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31" t="s">
        <v>393</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371</v>
      </c>
      <c r="B26" s="1050"/>
      <c r="C26" s="1050"/>
      <c r="D26" s="1050"/>
      <c r="E26" s="1050"/>
      <c r="F26" s="1050"/>
      <c r="G26" s="1050"/>
      <c r="H26" s="1050"/>
      <c r="I26" s="1050"/>
      <c r="J26" s="1050"/>
      <c r="K26" s="1050"/>
      <c r="L26" s="1050"/>
      <c r="M26" s="1050"/>
      <c r="N26" s="1050"/>
      <c r="O26" s="1050"/>
      <c r="P26" s="1051"/>
      <c r="Q26" s="1055" t="s">
        <v>394</v>
      </c>
      <c r="R26" s="1056"/>
      <c r="S26" s="1056"/>
      <c r="T26" s="1056"/>
      <c r="U26" s="1057"/>
      <c r="V26" s="1055" t="s">
        <v>395</v>
      </c>
      <c r="W26" s="1056"/>
      <c r="X26" s="1056"/>
      <c r="Y26" s="1056"/>
      <c r="Z26" s="1057"/>
      <c r="AA26" s="1055" t="s">
        <v>396</v>
      </c>
      <c r="AB26" s="1056"/>
      <c r="AC26" s="1056"/>
      <c r="AD26" s="1056"/>
      <c r="AE26" s="1056"/>
      <c r="AF26" s="1127" t="s">
        <v>397</v>
      </c>
      <c r="AG26" s="1062"/>
      <c r="AH26" s="1062"/>
      <c r="AI26" s="1062"/>
      <c r="AJ26" s="1128"/>
      <c r="AK26" s="1056" t="s">
        <v>398</v>
      </c>
      <c r="AL26" s="1056"/>
      <c r="AM26" s="1056"/>
      <c r="AN26" s="1056"/>
      <c r="AO26" s="1057"/>
      <c r="AP26" s="1055" t="s">
        <v>399</v>
      </c>
      <c r="AQ26" s="1056"/>
      <c r="AR26" s="1056"/>
      <c r="AS26" s="1056"/>
      <c r="AT26" s="1057"/>
      <c r="AU26" s="1055" t="s">
        <v>400</v>
      </c>
      <c r="AV26" s="1056"/>
      <c r="AW26" s="1056"/>
      <c r="AX26" s="1056"/>
      <c r="AY26" s="1057"/>
      <c r="AZ26" s="1055" t="s">
        <v>401</v>
      </c>
      <c r="BA26" s="1056"/>
      <c r="BB26" s="1056"/>
      <c r="BC26" s="1056"/>
      <c r="BD26" s="1057"/>
      <c r="BE26" s="1055" t="s">
        <v>378</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29"/>
      <c r="AG27" s="1065"/>
      <c r="AH27" s="1065"/>
      <c r="AI27" s="1065"/>
      <c r="AJ27" s="1130"/>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18" t="s">
        <v>584</v>
      </c>
      <c r="C28" s="1119"/>
      <c r="D28" s="1119"/>
      <c r="E28" s="1119"/>
      <c r="F28" s="1119"/>
      <c r="G28" s="1119"/>
      <c r="H28" s="1119"/>
      <c r="I28" s="1119"/>
      <c r="J28" s="1119"/>
      <c r="K28" s="1119"/>
      <c r="L28" s="1119"/>
      <c r="M28" s="1119"/>
      <c r="N28" s="1119"/>
      <c r="O28" s="1119"/>
      <c r="P28" s="1120"/>
      <c r="Q28" s="1121">
        <v>1784</v>
      </c>
      <c r="R28" s="1122"/>
      <c r="S28" s="1122"/>
      <c r="T28" s="1122"/>
      <c r="U28" s="1122"/>
      <c r="V28" s="1122">
        <v>1759</v>
      </c>
      <c r="W28" s="1122"/>
      <c r="X28" s="1122"/>
      <c r="Y28" s="1122"/>
      <c r="Z28" s="1122"/>
      <c r="AA28" s="1122">
        <v>26</v>
      </c>
      <c r="AB28" s="1122"/>
      <c r="AC28" s="1122"/>
      <c r="AD28" s="1122"/>
      <c r="AE28" s="1123"/>
      <c r="AF28" s="1124">
        <v>26</v>
      </c>
      <c r="AG28" s="1122"/>
      <c r="AH28" s="1122"/>
      <c r="AI28" s="1122"/>
      <c r="AJ28" s="1125"/>
      <c r="AK28" s="1126">
        <v>170</v>
      </c>
      <c r="AL28" s="1114"/>
      <c r="AM28" s="1114"/>
      <c r="AN28" s="1114"/>
      <c r="AO28" s="1114"/>
      <c r="AP28" s="1114" t="s">
        <v>585</v>
      </c>
      <c r="AQ28" s="1114"/>
      <c r="AR28" s="1114"/>
      <c r="AS28" s="1114"/>
      <c r="AT28" s="1114"/>
      <c r="AU28" s="1114" t="s">
        <v>585</v>
      </c>
      <c r="AV28" s="1114"/>
      <c r="AW28" s="1114"/>
      <c r="AX28" s="1114"/>
      <c r="AY28" s="1114"/>
      <c r="AZ28" s="1115" t="s">
        <v>585</v>
      </c>
      <c r="BA28" s="1115"/>
      <c r="BB28" s="1115"/>
      <c r="BC28" s="1115"/>
      <c r="BD28" s="1115"/>
      <c r="BE28" s="1116"/>
      <c r="BF28" s="1116"/>
      <c r="BG28" s="1116"/>
      <c r="BH28" s="1116"/>
      <c r="BI28" s="1117"/>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105" t="s">
        <v>586</v>
      </c>
      <c r="C29" s="1106"/>
      <c r="D29" s="1106"/>
      <c r="E29" s="1106"/>
      <c r="F29" s="1106"/>
      <c r="G29" s="1106"/>
      <c r="H29" s="1106"/>
      <c r="I29" s="1106"/>
      <c r="J29" s="1106"/>
      <c r="K29" s="1106"/>
      <c r="L29" s="1106"/>
      <c r="M29" s="1106"/>
      <c r="N29" s="1106"/>
      <c r="O29" s="1106"/>
      <c r="P29" s="1107"/>
      <c r="Q29" s="1108">
        <v>1708</v>
      </c>
      <c r="R29" s="1109"/>
      <c r="S29" s="1109"/>
      <c r="T29" s="1109"/>
      <c r="U29" s="1109"/>
      <c r="V29" s="1109">
        <v>1627</v>
      </c>
      <c r="W29" s="1109"/>
      <c r="X29" s="1109"/>
      <c r="Y29" s="1109"/>
      <c r="Z29" s="1109"/>
      <c r="AA29" s="1109">
        <v>82</v>
      </c>
      <c r="AB29" s="1109"/>
      <c r="AC29" s="1109"/>
      <c r="AD29" s="1109"/>
      <c r="AE29" s="1110"/>
      <c r="AF29" s="1111">
        <v>82</v>
      </c>
      <c r="AG29" s="1112"/>
      <c r="AH29" s="1112"/>
      <c r="AI29" s="1112"/>
      <c r="AJ29" s="1113"/>
      <c r="AK29" s="1035">
        <v>273</v>
      </c>
      <c r="AL29" s="1101"/>
      <c r="AM29" s="1101"/>
      <c r="AN29" s="1101"/>
      <c r="AO29" s="1101"/>
      <c r="AP29" s="1101" t="s">
        <v>585</v>
      </c>
      <c r="AQ29" s="1101"/>
      <c r="AR29" s="1101"/>
      <c r="AS29" s="1101"/>
      <c r="AT29" s="1101"/>
      <c r="AU29" s="1101" t="s">
        <v>585</v>
      </c>
      <c r="AV29" s="1101"/>
      <c r="AW29" s="1101"/>
      <c r="AX29" s="1101"/>
      <c r="AY29" s="1101"/>
      <c r="AZ29" s="1102" t="s">
        <v>585</v>
      </c>
      <c r="BA29" s="1102"/>
      <c r="BB29" s="1102"/>
      <c r="BC29" s="1102"/>
      <c r="BD29" s="1102"/>
      <c r="BE29" s="1103"/>
      <c r="BF29" s="1103"/>
      <c r="BG29" s="1103"/>
      <c r="BH29" s="1103"/>
      <c r="BI29" s="1104"/>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105" t="s">
        <v>587</v>
      </c>
      <c r="C30" s="1106"/>
      <c r="D30" s="1106"/>
      <c r="E30" s="1106"/>
      <c r="F30" s="1106"/>
      <c r="G30" s="1106"/>
      <c r="H30" s="1106"/>
      <c r="I30" s="1106"/>
      <c r="J30" s="1106"/>
      <c r="K30" s="1106"/>
      <c r="L30" s="1106"/>
      <c r="M30" s="1106"/>
      <c r="N30" s="1106"/>
      <c r="O30" s="1106"/>
      <c r="P30" s="1107"/>
      <c r="Q30" s="1108">
        <v>161</v>
      </c>
      <c r="R30" s="1109"/>
      <c r="S30" s="1109"/>
      <c r="T30" s="1109"/>
      <c r="U30" s="1109"/>
      <c r="V30" s="1109">
        <v>160</v>
      </c>
      <c r="W30" s="1109"/>
      <c r="X30" s="1109"/>
      <c r="Y30" s="1109"/>
      <c r="Z30" s="1109"/>
      <c r="AA30" s="1109">
        <v>2</v>
      </c>
      <c r="AB30" s="1109"/>
      <c r="AC30" s="1109"/>
      <c r="AD30" s="1109"/>
      <c r="AE30" s="1110"/>
      <c r="AF30" s="1111">
        <v>2</v>
      </c>
      <c r="AG30" s="1112"/>
      <c r="AH30" s="1112"/>
      <c r="AI30" s="1112"/>
      <c r="AJ30" s="1113"/>
      <c r="AK30" s="1035">
        <v>53</v>
      </c>
      <c r="AL30" s="1101"/>
      <c r="AM30" s="1101"/>
      <c r="AN30" s="1101"/>
      <c r="AO30" s="1101"/>
      <c r="AP30" s="1101" t="s">
        <v>585</v>
      </c>
      <c r="AQ30" s="1101"/>
      <c r="AR30" s="1101"/>
      <c r="AS30" s="1101"/>
      <c r="AT30" s="1101"/>
      <c r="AU30" s="1101" t="s">
        <v>585</v>
      </c>
      <c r="AV30" s="1101"/>
      <c r="AW30" s="1101"/>
      <c r="AX30" s="1101"/>
      <c r="AY30" s="1101"/>
      <c r="AZ30" s="1102" t="s">
        <v>585</v>
      </c>
      <c r="BA30" s="1102"/>
      <c r="BB30" s="1102"/>
      <c r="BC30" s="1102"/>
      <c r="BD30" s="1102"/>
      <c r="BE30" s="1103"/>
      <c r="BF30" s="1103"/>
      <c r="BG30" s="1103"/>
      <c r="BH30" s="1103"/>
      <c r="BI30" s="1104"/>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105" t="s">
        <v>588</v>
      </c>
      <c r="C31" s="1106"/>
      <c r="D31" s="1106"/>
      <c r="E31" s="1106"/>
      <c r="F31" s="1106"/>
      <c r="G31" s="1106"/>
      <c r="H31" s="1106"/>
      <c r="I31" s="1106"/>
      <c r="J31" s="1106"/>
      <c r="K31" s="1106"/>
      <c r="L31" s="1106"/>
      <c r="M31" s="1106"/>
      <c r="N31" s="1106"/>
      <c r="O31" s="1106"/>
      <c r="P31" s="1107"/>
      <c r="Q31" s="1108">
        <v>9</v>
      </c>
      <c r="R31" s="1109"/>
      <c r="S31" s="1109"/>
      <c r="T31" s="1109"/>
      <c r="U31" s="1109"/>
      <c r="V31" s="1109">
        <v>7</v>
      </c>
      <c r="W31" s="1109"/>
      <c r="X31" s="1109"/>
      <c r="Y31" s="1109"/>
      <c r="Z31" s="1109"/>
      <c r="AA31" s="1109">
        <v>2</v>
      </c>
      <c r="AB31" s="1109"/>
      <c r="AC31" s="1109"/>
      <c r="AD31" s="1109"/>
      <c r="AE31" s="1110"/>
      <c r="AF31" s="1111">
        <v>2</v>
      </c>
      <c r="AG31" s="1112"/>
      <c r="AH31" s="1112"/>
      <c r="AI31" s="1112"/>
      <c r="AJ31" s="1113"/>
      <c r="AK31" s="1035" t="s">
        <v>585</v>
      </c>
      <c r="AL31" s="1101"/>
      <c r="AM31" s="1101"/>
      <c r="AN31" s="1101"/>
      <c r="AO31" s="1101"/>
      <c r="AP31" s="1101" t="s">
        <v>585</v>
      </c>
      <c r="AQ31" s="1101"/>
      <c r="AR31" s="1101"/>
      <c r="AS31" s="1101"/>
      <c r="AT31" s="1101"/>
      <c r="AU31" s="1101" t="s">
        <v>585</v>
      </c>
      <c r="AV31" s="1101"/>
      <c r="AW31" s="1101"/>
      <c r="AX31" s="1101"/>
      <c r="AY31" s="1101"/>
      <c r="AZ31" s="1102" t="s">
        <v>585</v>
      </c>
      <c r="BA31" s="1102"/>
      <c r="BB31" s="1102"/>
      <c r="BC31" s="1102"/>
      <c r="BD31" s="1102"/>
      <c r="BE31" s="1103"/>
      <c r="BF31" s="1103"/>
      <c r="BG31" s="1103"/>
      <c r="BH31" s="1103"/>
      <c r="BI31" s="1104"/>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105" t="s">
        <v>589</v>
      </c>
      <c r="C32" s="1106"/>
      <c r="D32" s="1106"/>
      <c r="E32" s="1106"/>
      <c r="F32" s="1106"/>
      <c r="G32" s="1106"/>
      <c r="H32" s="1106"/>
      <c r="I32" s="1106"/>
      <c r="J32" s="1106"/>
      <c r="K32" s="1106"/>
      <c r="L32" s="1106"/>
      <c r="M32" s="1106"/>
      <c r="N32" s="1106"/>
      <c r="O32" s="1106"/>
      <c r="P32" s="1107"/>
      <c r="Q32" s="1108">
        <v>246</v>
      </c>
      <c r="R32" s="1109"/>
      <c r="S32" s="1109"/>
      <c r="T32" s="1109"/>
      <c r="U32" s="1109"/>
      <c r="V32" s="1109">
        <v>222</v>
      </c>
      <c r="W32" s="1109"/>
      <c r="X32" s="1109"/>
      <c r="Y32" s="1109"/>
      <c r="Z32" s="1109"/>
      <c r="AA32" s="1109">
        <v>24</v>
      </c>
      <c r="AB32" s="1109"/>
      <c r="AC32" s="1109"/>
      <c r="AD32" s="1109"/>
      <c r="AE32" s="1110"/>
      <c r="AF32" s="1111">
        <v>249</v>
      </c>
      <c r="AG32" s="1112"/>
      <c r="AH32" s="1112"/>
      <c r="AI32" s="1112"/>
      <c r="AJ32" s="1113"/>
      <c r="AK32" s="1035" t="s">
        <v>585</v>
      </c>
      <c r="AL32" s="1101"/>
      <c r="AM32" s="1101"/>
      <c r="AN32" s="1101"/>
      <c r="AO32" s="1101"/>
      <c r="AP32" s="1101">
        <v>1129</v>
      </c>
      <c r="AQ32" s="1101"/>
      <c r="AR32" s="1101"/>
      <c r="AS32" s="1101"/>
      <c r="AT32" s="1101"/>
      <c r="AU32" s="1101" t="s">
        <v>585</v>
      </c>
      <c r="AV32" s="1101"/>
      <c r="AW32" s="1101"/>
      <c r="AX32" s="1101"/>
      <c r="AY32" s="1101"/>
      <c r="AZ32" s="1102" t="s">
        <v>585</v>
      </c>
      <c r="BA32" s="1102"/>
      <c r="BB32" s="1102"/>
      <c r="BC32" s="1102"/>
      <c r="BD32" s="1102"/>
      <c r="BE32" s="1103" t="s">
        <v>590</v>
      </c>
      <c r="BF32" s="1103"/>
      <c r="BG32" s="1103"/>
      <c r="BH32" s="1103"/>
      <c r="BI32" s="1104"/>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105" t="s">
        <v>591</v>
      </c>
      <c r="C33" s="1106"/>
      <c r="D33" s="1106"/>
      <c r="E33" s="1106"/>
      <c r="F33" s="1106"/>
      <c r="G33" s="1106"/>
      <c r="H33" s="1106"/>
      <c r="I33" s="1106"/>
      <c r="J33" s="1106"/>
      <c r="K33" s="1106"/>
      <c r="L33" s="1106"/>
      <c r="M33" s="1106"/>
      <c r="N33" s="1106"/>
      <c r="O33" s="1106"/>
      <c r="P33" s="1107"/>
      <c r="Q33" s="1108">
        <v>27</v>
      </c>
      <c r="R33" s="1109"/>
      <c r="S33" s="1109"/>
      <c r="T33" s="1109"/>
      <c r="U33" s="1109"/>
      <c r="V33" s="1109">
        <v>27</v>
      </c>
      <c r="W33" s="1109"/>
      <c r="X33" s="1109"/>
      <c r="Y33" s="1109"/>
      <c r="Z33" s="1109"/>
      <c r="AA33" s="1109">
        <v>0</v>
      </c>
      <c r="AB33" s="1109"/>
      <c r="AC33" s="1109"/>
      <c r="AD33" s="1109"/>
      <c r="AE33" s="1110"/>
      <c r="AF33" s="1111">
        <v>0</v>
      </c>
      <c r="AG33" s="1112"/>
      <c r="AH33" s="1112"/>
      <c r="AI33" s="1112"/>
      <c r="AJ33" s="1113"/>
      <c r="AK33" s="1035">
        <v>27</v>
      </c>
      <c r="AL33" s="1101"/>
      <c r="AM33" s="1101"/>
      <c r="AN33" s="1101"/>
      <c r="AO33" s="1101"/>
      <c r="AP33" s="1101">
        <v>331</v>
      </c>
      <c r="AQ33" s="1101"/>
      <c r="AR33" s="1101"/>
      <c r="AS33" s="1101"/>
      <c r="AT33" s="1101"/>
      <c r="AU33" s="1101">
        <v>331</v>
      </c>
      <c r="AV33" s="1101"/>
      <c r="AW33" s="1101"/>
      <c r="AX33" s="1101"/>
      <c r="AY33" s="1101"/>
      <c r="AZ33" s="1102" t="s">
        <v>585</v>
      </c>
      <c r="BA33" s="1102"/>
      <c r="BB33" s="1102"/>
      <c r="BC33" s="1102"/>
      <c r="BD33" s="1102"/>
      <c r="BE33" s="1103" t="s">
        <v>592</v>
      </c>
      <c r="BF33" s="1103"/>
      <c r="BG33" s="1103"/>
      <c r="BH33" s="1103"/>
      <c r="BI33" s="1104"/>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3"/>
      <c r="AG34" s="1074"/>
      <c r="AH34" s="1074"/>
      <c r="AI34" s="1074"/>
      <c r="AJ34" s="1075"/>
      <c r="AK34" s="1031"/>
      <c r="AL34" s="1022"/>
      <c r="AM34" s="1022"/>
      <c r="AN34" s="1022"/>
      <c r="AO34" s="1022"/>
      <c r="AP34" s="1022"/>
      <c r="AQ34" s="1022"/>
      <c r="AR34" s="1022"/>
      <c r="AS34" s="1022"/>
      <c r="AT34" s="1022"/>
      <c r="AU34" s="1022"/>
      <c r="AV34" s="1022"/>
      <c r="AW34" s="1022"/>
      <c r="AX34" s="1022"/>
      <c r="AY34" s="1022"/>
      <c r="AZ34" s="1097"/>
      <c r="BA34" s="1097"/>
      <c r="BB34" s="1097"/>
      <c r="BC34" s="1097"/>
      <c r="BD34" s="1097"/>
      <c r="BE34" s="1087"/>
      <c r="BF34" s="1087"/>
      <c r="BG34" s="1087"/>
      <c r="BH34" s="1087"/>
      <c r="BI34" s="1088"/>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3"/>
      <c r="AG35" s="1074"/>
      <c r="AH35" s="1074"/>
      <c r="AI35" s="1074"/>
      <c r="AJ35" s="1075"/>
      <c r="AK35" s="1031"/>
      <c r="AL35" s="1022"/>
      <c r="AM35" s="1022"/>
      <c r="AN35" s="1022"/>
      <c r="AO35" s="1022"/>
      <c r="AP35" s="1022"/>
      <c r="AQ35" s="1022"/>
      <c r="AR35" s="1022"/>
      <c r="AS35" s="1022"/>
      <c r="AT35" s="1022"/>
      <c r="AU35" s="1022"/>
      <c r="AV35" s="1022"/>
      <c r="AW35" s="1022"/>
      <c r="AX35" s="1022"/>
      <c r="AY35" s="1022"/>
      <c r="AZ35" s="1097"/>
      <c r="BA35" s="1097"/>
      <c r="BB35" s="1097"/>
      <c r="BC35" s="1097"/>
      <c r="BD35" s="1097"/>
      <c r="BE35" s="1087"/>
      <c r="BF35" s="1087"/>
      <c r="BG35" s="1087"/>
      <c r="BH35" s="1087"/>
      <c r="BI35" s="1088"/>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7"/>
      <c r="BA36" s="1097"/>
      <c r="BB36" s="1097"/>
      <c r="BC36" s="1097"/>
      <c r="BD36" s="1097"/>
      <c r="BE36" s="1087"/>
      <c r="BF36" s="1087"/>
      <c r="BG36" s="1087"/>
      <c r="BH36" s="1087"/>
      <c r="BI36" s="1088"/>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7"/>
      <c r="BA37" s="1097"/>
      <c r="BB37" s="1097"/>
      <c r="BC37" s="1097"/>
      <c r="BD37" s="1097"/>
      <c r="BE37" s="1087"/>
      <c r="BF37" s="1087"/>
      <c r="BG37" s="1087"/>
      <c r="BH37" s="1087"/>
      <c r="BI37" s="1088"/>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7"/>
      <c r="BA38" s="1097"/>
      <c r="BB38" s="1097"/>
      <c r="BC38" s="1097"/>
      <c r="BD38" s="1097"/>
      <c r="BE38" s="1087"/>
      <c r="BF38" s="1087"/>
      <c r="BG38" s="1087"/>
      <c r="BH38" s="1087"/>
      <c r="BI38" s="1088"/>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7"/>
      <c r="BA39" s="1097"/>
      <c r="BB39" s="1097"/>
      <c r="BC39" s="1097"/>
      <c r="BD39" s="1097"/>
      <c r="BE39" s="1087"/>
      <c r="BF39" s="1087"/>
      <c r="BG39" s="1087"/>
      <c r="BH39" s="1087"/>
      <c r="BI39" s="1088"/>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7"/>
      <c r="BA40" s="1097"/>
      <c r="BB40" s="1097"/>
      <c r="BC40" s="1097"/>
      <c r="BD40" s="1097"/>
      <c r="BE40" s="1087"/>
      <c r="BF40" s="1087"/>
      <c r="BG40" s="1087"/>
      <c r="BH40" s="1087"/>
      <c r="BI40" s="1088"/>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7"/>
      <c r="BA41" s="1097"/>
      <c r="BB41" s="1097"/>
      <c r="BC41" s="1097"/>
      <c r="BD41" s="1097"/>
      <c r="BE41" s="1087"/>
      <c r="BF41" s="1087"/>
      <c r="BG41" s="1087"/>
      <c r="BH41" s="1087"/>
      <c r="BI41" s="1088"/>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7"/>
      <c r="BA42" s="1097"/>
      <c r="BB42" s="1097"/>
      <c r="BC42" s="1097"/>
      <c r="BD42" s="1097"/>
      <c r="BE42" s="1087"/>
      <c r="BF42" s="1087"/>
      <c r="BG42" s="1087"/>
      <c r="BH42" s="1087"/>
      <c r="BI42" s="1088"/>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7"/>
      <c r="BA43" s="1097"/>
      <c r="BB43" s="1097"/>
      <c r="BC43" s="1097"/>
      <c r="BD43" s="1097"/>
      <c r="BE43" s="1087"/>
      <c r="BF43" s="1087"/>
      <c r="BG43" s="1087"/>
      <c r="BH43" s="1087"/>
      <c r="BI43" s="1088"/>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7"/>
      <c r="BA44" s="1097"/>
      <c r="BB44" s="1097"/>
      <c r="BC44" s="1097"/>
      <c r="BD44" s="1097"/>
      <c r="BE44" s="1087"/>
      <c r="BF44" s="1087"/>
      <c r="BG44" s="1087"/>
      <c r="BH44" s="1087"/>
      <c r="BI44" s="1088"/>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7"/>
      <c r="BA45" s="1097"/>
      <c r="BB45" s="1097"/>
      <c r="BC45" s="1097"/>
      <c r="BD45" s="1097"/>
      <c r="BE45" s="1087"/>
      <c r="BF45" s="1087"/>
      <c r="BG45" s="1087"/>
      <c r="BH45" s="1087"/>
      <c r="BI45" s="1088"/>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7"/>
      <c r="BA46" s="1097"/>
      <c r="BB46" s="1097"/>
      <c r="BC46" s="1097"/>
      <c r="BD46" s="1097"/>
      <c r="BE46" s="1087"/>
      <c r="BF46" s="1087"/>
      <c r="BG46" s="1087"/>
      <c r="BH46" s="1087"/>
      <c r="BI46" s="1088"/>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7"/>
      <c r="BA47" s="1097"/>
      <c r="BB47" s="1097"/>
      <c r="BC47" s="1097"/>
      <c r="BD47" s="1097"/>
      <c r="BE47" s="1087"/>
      <c r="BF47" s="1087"/>
      <c r="BG47" s="1087"/>
      <c r="BH47" s="1087"/>
      <c r="BI47" s="1088"/>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7"/>
      <c r="BA48" s="1097"/>
      <c r="BB48" s="1097"/>
      <c r="BC48" s="1097"/>
      <c r="BD48" s="1097"/>
      <c r="BE48" s="1087"/>
      <c r="BF48" s="1087"/>
      <c r="BG48" s="1087"/>
      <c r="BH48" s="1087"/>
      <c r="BI48" s="1088"/>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7"/>
      <c r="BA49" s="1097"/>
      <c r="BB49" s="1097"/>
      <c r="BC49" s="1097"/>
      <c r="BD49" s="1097"/>
      <c r="BE49" s="1087"/>
      <c r="BF49" s="1087"/>
      <c r="BG49" s="1087"/>
      <c r="BH49" s="1087"/>
      <c r="BI49" s="1088"/>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77"/>
      <c r="S50" s="1077"/>
      <c r="T50" s="1077"/>
      <c r="U50" s="1077"/>
      <c r="V50" s="1077"/>
      <c r="W50" s="1077"/>
      <c r="X50" s="1077"/>
      <c r="Y50" s="1077"/>
      <c r="Z50" s="1077"/>
      <c r="AA50" s="1077"/>
      <c r="AB50" s="1077"/>
      <c r="AC50" s="1077"/>
      <c r="AD50" s="1077"/>
      <c r="AE50" s="1096"/>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7"/>
      <c r="BF50" s="1087"/>
      <c r="BG50" s="1087"/>
      <c r="BH50" s="1087"/>
      <c r="BI50" s="1088"/>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77"/>
      <c r="S51" s="1077"/>
      <c r="T51" s="1077"/>
      <c r="U51" s="1077"/>
      <c r="V51" s="1077"/>
      <c r="W51" s="1077"/>
      <c r="X51" s="1077"/>
      <c r="Y51" s="1077"/>
      <c r="Z51" s="1077"/>
      <c r="AA51" s="1077"/>
      <c r="AB51" s="1077"/>
      <c r="AC51" s="1077"/>
      <c r="AD51" s="1077"/>
      <c r="AE51" s="1096"/>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7"/>
      <c r="BF51" s="1087"/>
      <c r="BG51" s="1087"/>
      <c r="BH51" s="1087"/>
      <c r="BI51" s="1088"/>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77"/>
      <c r="S52" s="1077"/>
      <c r="T52" s="1077"/>
      <c r="U52" s="1077"/>
      <c r="V52" s="1077"/>
      <c r="W52" s="1077"/>
      <c r="X52" s="1077"/>
      <c r="Y52" s="1077"/>
      <c r="Z52" s="1077"/>
      <c r="AA52" s="1077"/>
      <c r="AB52" s="1077"/>
      <c r="AC52" s="1077"/>
      <c r="AD52" s="1077"/>
      <c r="AE52" s="1096"/>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7"/>
      <c r="BF52" s="1087"/>
      <c r="BG52" s="1087"/>
      <c r="BH52" s="1087"/>
      <c r="BI52" s="1088"/>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77"/>
      <c r="S53" s="1077"/>
      <c r="T53" s="1077"/>
      <c r="U53" s="1077"/>
      <c r="V53" s="1077"/>
      <c r="W53" s="1077"/>
      <c r="X53" s="1077"/>
      <c r="Y53" s="1077"/>
      <c r="Z53" s="1077"/>
      <c r="AA53" s="1077"/>
      <c r="AB53" s="1077"/>
      <c r="AC53" s="1077"/>
      <c r="AD53" s="1077"/>
      <c r="AE53" s="1096"/>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7"/>
      <c r="BF53" s="1087"/>
      <c r="BG53" s="1087"/>
      <c r="BH53" s="1087"/>
      <c r="BI53" s="1088"/>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77"/>
      <c r="S54" s="1077"/>
      <c r="T54" s="1077"/>
      <c r="U54" s="1077"/>
      <c r="V54" s="1077"/>
      <c r="W54" s="1077"/>
      <c r="X54" s="1077"/>
      <c r="Y54" s="1077"/>
      <c r="Z54" s="1077"/>
      <c r="AA54" s="1077"/>
      <c r="AB54" s="1077"/>
      <c r="AC54" s="1077"/>
      <c r="AD54" s="1077"/>
      <c r="AE54" s="1096"/>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7"/>
      <c r="BF54" s="1087"/>
      <c r="BG54" s="1087"/>
      <c r="BH54" s="1087"/>
      <c r="BI54" s="1088"/>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77"/>
      <c r="S55" s="1077"/>
      <c r="T55" s="1077"/>
      <c r="U55" s="1077"/>
      <c r="V55" s="1077"/>
      <c r="W55" s="1077"/>
      <c r="X55" s="1077"/>
      <c r="Y55" s="1077"/>
      <c r="Z55" s="1077"/>
      <c r="AA55" s="1077"/>
      <c r="AB55" s="1077"/>
      <c r="AC55" s="1077"/>
      <c r="AD55" s="1077"/>
      <c r="AE55" s="1096"/>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7"/>
      <c r="BF55" s="1087"/>
      <c r="BG55" s="1087"/>
      <c r="BH55" s="1087"/>
      <c r="BI55" s="1088"/>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77"/>
      <c r="S56" s="1077"/>
      <c r="T56" s="1077"/>
      <c r="U56" s="1077"/>
      <c r="V56" s="1077"/>
      <c r="W56" s="1077"/>
      <c r="X56" s="1077"/>
      <c r="Y56" s="1077"/>
      <c r="Z56" s="1077"/>
      <c r="AA56" s="1077"/>
      <c r="AB56" s="1077"/>
      <c r="AC56" s="1077"/>
      <c r="AD56" s="1077"/>
      <c r="AE56" s="1096"/>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7"/>
      <c r="BF56" s="1087"/>
      <c r="BG56" s="1087"/>
      <c r="BH56" s="1087"/>
      <c r="BI56" s="1088"/>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77"/>
      <c r="S57" s="1077"/>
      <c r="T57" s="1077"/>
      <c r="U57" s="1077"/>
      <c r="V57" s="1077"/>
      <c r="W57" s="1077"/>
      <c r="X57" s="1077"/>
      <c r="Y57" s="1077"/>
      <c r="Z57" s="1077"/>
      <c r="AA57" s="1077"/>
      <c r="AB57" s="1077"/>
      <c r="AC57" s="1077"/>
      <c r="AD57" s="1077"/>
      <c r="AE57" s="1096"/>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7"/>
      <c r="BF57" s="1087"/>
      <c r="BG57" s="1087"/>
      <c r="BH57" s="1087"/>
      <c r="BI57" s="1088"/>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77"/>
      <c r="S58" s="1077"/>
      <c r="T58" s="1077"/>
      <c r="U58" s="1077"/>
      <c r="V58" s="1077"/>
      <c r="W58" s="1077"/>
      <c r="X58" s="1077"/>
      <c r="Y58" s="1077"/>
      <c r="Z58" s="1077"/>
      <c r="AA58" s="1077"/>
      <c r="AB58" s="1077"/>
      <c r="AC58" s="1077"/>
      <c r="AD58" s="1077"/>
      <c r="AE58" s="1096"/>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7"/>
      <c r="BF58" s="1087"/>
      <c r="BG58" s="1087"/>
      <c r="BH58" s="1087"/>
      <c r="BI58" s="1088"/>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77"/>
      <c r="S59" s="1077"/>
      <c r="T59" s="1077"/>
      <c r="U59" s="1077"/>
      <c r="V59" s="1077"/>
      <c r="W59" s="1077"/>
      <c r="X59" s="1077"/>
      <c r="Y59" s="1077"/>
      <c r="Z59" s="1077"/>
      <c r="AA59" s="1077"/>
      <c r="AB59" s="1077"/>
      <c r="AC59" s="1077"/>
      <c r="AD59" s="1077"/>
      <c r="AE59" s="1096"/>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7"/>
      <c r="BF59" s="1087"/>
      <c r="BG59" s="1087"/>
      <c r="BH59" s="1087"/>
      <c r="BI59" s="1088"/>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77"/>
      <c r="S60" s="1077"/>
      <c r="T60" s="1077"/>
      <c r="U60" s="1077"/>
      <c r="V60" s="1077"/>
      <c r="W60" s="1077"/>
      <c r="X60" s="1077"/>
      <c r="Y60" s="1077"/>
      <c r="Z60" s="1077"/>
      <c r="AA60" s="1077"/>
      <c r="AB60" s="1077"/>
      <c r="AC60" s="1077"/>
      <c r="AD60" s="1077"/>
      <c r="AE60" s="1096"/>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7"/>
      <c r="BF60" s="1087"/>
      <c r="BG60" s="1087"/>
      <c r="BH60" s="1087"/>
      <c r="BI60" s="1088"/>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77"/>
      <c r="S61" s="1077"/>
      <c r="T61" s="1077"/>
      <c r="U61" s="1077"/>
      <c r="V61" s="1077"/>
      <c r="W61" s="1077"/>
      <c r="X61" s="1077"/>
      <c r="Y61" s="1077"/>
      <c r="Z61" s="1077"/>
      <c r="AA61" s="1077"/>
      <c r="AB61" s="1077"/>
      <c r="AC61" s="1077"/>
      <c r="AD61" s="1077"/>
      <c r="AE61" s="1096"/>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7"/>
      <c r="BF61" s="1087"/>
      <c r="BG61" s="1087"/>
      <c r="BH61" s="1087"/>
      <c r="BI61" s="1088"/>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77"/>
      <c r="S62" s="1077"/>
      <c r="T62" s="1077"/>
      <c r="U62" s="1077"/>
      <c r="V62" s="1077"/>
      <c r="W62" s="1077"/>
      <c r="X62" s="1077"/>
      <c r="Y62" s="1077"/>
      <c r="Z62" s="1077"/>
      <c r="AA62" s="1077"/>
      <c r="AB62" s="1077"/>
      <c r="AC62" s="1077"/>
      <c r="AD62" s="1077"/>
      <c r="AE62" s="1096"/>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7"/>
      <c r="BF62" s="1087"/>
      <c r="BG62" s="1087"/>
      <c r="BH62" s="1087"/>
      <c r="BI62" s="1088"/>
      <c r="BJ62" s="1089" t="s">
        <v>406</v>
      </c>
      <c r="BK62" s="1090"/>
      <c r="BL62" s="1090"/>
      <c r="BM62" s="1090"/>
      <c r="BN62" s="1091"/>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390</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3"/>
      <c r="AF63" s="1084">
        <v>360</v>
      </c>
      <c r="AG63" s="1010"/>
      <c r="AH63" s="1010"/>
      <c r="AI63" s="1010"/>
      <c r="AJ63" s="1085"/>
      <c r="AK63" s="1086"/>
      <c r="AL63" s="1014"/>
      <c r="AM63" s="1014"/>
      <c r="AN63" s="1014"/>
      <c r="AO63" s="1014"/>
      <c r="AP63" s="1010">
        <v>1460</v>
      </c>
      <c r="AQ63" s="1010"/>
      <c r="AR63" s="1010"/>
      <c r="AS63" s="1010"/>
      <c r="AT63" s="1010"/>
      <c r="AU63" s="1010">
        <v>331</v>
      </c>
      <c r="AV63" s="1010"/>
      <c r="AW63" s="1010"/>
      <c r="AX63" s="1010"/>
      <c r="AY63" s="1010"/>
      <c r="AZ63" s="1079"/>
      <c r="BA63" s="1079"/>
      <c r="BB63" s="1079"/>
      <c r="BC63" s="1079"/>
      <c r="BD63" s="1079"/>
      <c r="BE63" s="1011"/>
      <c r="BF63" s="1011"/>
      <c r="BG63" s="1011"/>
      <c r="BH63" s="1011"/>
      <c r="BI63" s="1012"/>
      <c r="BJ63" s="1080" t="s">
        <v>128</v>
      </c>
      <c r="BK63" s="1081"/>
      <c r="BL63" s="1081"/>
      <c r="BM63" s="1081"/>
      <c r="BN63" s="1082"/>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409</v>
      </c>
      <c r="B66" s="1050"/>
      <c r="C66" s="1050"/>
      <c r="D66" s="1050"/>
      <c r="E66" s="1050"/>
      <c r="F66" s="1050"/>
      <c r="G66" s="1050"/>
      <c r="H66" s="1050"/>
      <c r="I66" s="1050"/>
      <c r="J66" s="1050"/>
      <c r="K66" s="1050"/>
      <c r="L66" s="1050"/>
      <c r="M66" s="1050"/>
      <c r="N66" s="1050"/>
      <c r="O66" s="1050"/>
      <c r="P66" s="1051"/>
      <c r="Q66" s="1055" t="s">
        <v>394</v>
      </c>
      <c r="R66" s="1056"/>
      <c r="S66" s="1056"/>
      <c r="T66" s="1056"/>
      <c r="U66" s="1057"/>
      <c r="V66" s="1055" t="s">
        <v>410</v>
      </c>
      <c r="W66" s="1056"/>
      <c r="X66" s="1056"/>
      <c r="Y66" s="1056"/>
      <c r="Z66" s="1057"/>
      <c r="AA66" s="1055" t="s">
        <v>411</v>
      </c>
      <c r="AB66" s="1056"/>
      <c r="AC66" s="1056"/>
      <c r="AD66" s="1056"/>
      <c r="AE66" s="1057"/>
      <c r="AF66" s="1061" t="s">
        <v>397</v>
      </c>
      <c r="AG66" s="1062"/>
      <c r="AH66" s="1062"/>
      <c r="AI66" s="1062"/>
      <c r="AJ66" s="1063"/>
      <c r="AK66" s="1055" t="s">
        <v>412</v>
      </c>
      <c r="AL66" s="1050"/>
      <c r="AM66" s="1050"/>
      <c r="AN66" s="1050"/>
      <c r="AO66" s="1051"/>
      <c r="AP66" s="1055" t="s">
        <v>413</v>
      </c>
      <c r="AQ66" s="1056"/>
      <c r="AR66" s="1056"/>
      <c r="AS66" s="1056"/>
      <c r="AT66" s="1057"/>
      <c r="AU66" s="1055" t="s">
        <v>414</v>
      </c>
      <c r="AV66" s="1056"/>
      <c r="AW66" s="1056"/>
      <c r="AX66" s="1056"/>
      <c r="AY66" s="1057"/>
      <c r="AZ66" s="1055" t="s">
        <v>378</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9" t="s">
        <v>565</v>
      </c>
      <c r="C68" s="1040"/>
      <c r="D68" s="1040"/>
      <c r="E68" s="1040"/>
      <c r="F68" s="1040"/>
      <c r="G68" s="1040"/>
      <c r="H68" s="1040"/>
      <c r="I68" s="1040"/>
      <c r="J68" s="1040"/>
      <c r="K68" s="1040"/>
      <c r="L68" s="1040"/>
      <c r="M68" s="1040"/>
      <c r="N68" s="1040"/>
      <c r="O68" s="1040"/>
      <c r="P68" s="1041"/>
      <c r="Q68" s="1042">
        <v>510</v>
      </c>
      <c r="R68" s="1036"/>
      <c r="S68" s="1036"/>
      <c r="T68" s="1036"/>
      <c r="U68" s="1036"/>
      <c r="V68" s="1036">
        <v>474</v>
      </c>
      <c r="W68" s="1036"/>
      <c r="X68" s="1036"/>
      <c r="Y68" s="1036"/>
      <c r="Z68" s="1036"/>
      <c r="AA68" s="1036">
        <v>35</v>
      </c>
      <c r="AB68" s="1036"/>
      <c r="AC68" s="1036"/>
      <c r="AD68" s="1036"/>
      <c r="AE68" s="1036"/>
      <c r="AF68" s="1036">
        <v>35</v>
      </c>
      <c r="AG68" s="1036"/>
      <c r="AH68" s="1036"/>
      <c r="AI68" s="1036"/>
      <c r="AJ68" s="1036"/>
      <c r="AK68" s="1036">
        <v>24</v>
      </c>
      <c r="AL68" s="1036"/>
      <c r="AM68" s="1036"/>
      <c r="AN68" s="1036"/>
      <c r="AO68" s="1036"/>
      <c r="AP68" s="1036" t="s">
        <v>577</v>
      </c>
      <c r="AQ68" s="1036"/>
      <c r="AR68" s="1036"/>
      <c r="AS68" s="1036"/>
      <c r="AT68" s="1036"/>
      <c r="AU68" s="1036" t="s">
        <v>577</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566</v>
      </c>
      <c r="C69" s="1026"/>
      <c r="D69" s="1026"/>
      <c r="E69" s="1026"/>
      <c r="F69" s="1026"/>
      <c r="G69" s="1026"/>
      <c r="H69" s="1026"/>
      <c r="I69" s="1026"/>
      <c r="J69" s="1026"/>
      <c r="K69" s="1026"/>
      <c r="L69" s="1026"/>
      <c r="M69" s="1026"/>
      <c r="N69" s="1026"/>
      <c r="O69" s="1026"/>
      <c r="P69" s="1027"/>
      <c r="Q69" s="1028">
        <v>169461</v>
      </c>
      <c r="R69" s="1022"/>
      <c r="S69" s="1022"/>
      <c r="T69" s="1022"/>
      <c r="U69" s="1022"/>
      <c r="V69" s="1022">
        <v>164687</v>
      </c>
      <c r="W69" s="1022"/>
      <c r="X69" s="1022"/>
      <c r="Y69" s="1022"/>
      <c r="Z69" s="1022"/>
      <c r="AA69" s="1022">
        <v>4774</v>
      </c>
      <c r="AB69" s="1022"/>
      <c r="AC69" s="1022"/>
      <c r="AD69" s="1022"/>
      <c r="AE69" s="1022"/>
      <c r="AF69" s="1022">
        <v>4771</v>
      </c>
      <c r="AG69" s="1022"/>
      <c r="AH69" s="1022"/>
      <c r="AI69" s="1022"/>
      <c r="AJ69" s="1022"/>
      <c r="AK69" s="1022">
        <v>5487</v>
      </c>
      <c r="AL69" s="1022"/>
      <c r="AM69" s="1022"/>
      <c r="AN69" s="1022"/>
      <c r="AO69" s="1022"/>
      <c r="AP69" s="1022" t="s">
        <v>577</v>
      </c>
      <c r="AQ69" s="1022"/>
      <c r="AR69" s="1022"/>
      <c r="AS69" s="1022"/>
      <c r="AT69" s="1022"/>
      <c r="AU69" s="1022" t="s">
        <v>577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567</v>
      </c>
      <c r="C70" s="1026"/>
      <c r="D70" s="1026"/>
      <c r="E70" s="1026"/>
      <c r="F70" s="1026"/>
      <c r="G70" s="1026"/>
      <c r="H70" s="1026"/>
      <c r="I70" s="1026"/>
      <c r="J70" s="1026"/>
      <c r="K70" s="1026"/>
      <c r="L70" s="1026"/>
      <c r="M70" s="1026"/>
      <c r="N70" s="1026"/>
      <c r="O70" s="1026"/>
      <c r="P70" s="1027"/>
      <c r="Q70" s="1028">
        <v>2760</v>
      </c>
      <c r="R70" s="1022"/>
      <c r="S70" s="1022"/>
      <c r="T70" s="1022"/>
      <c r="U70" s="1022"/>
      <c r="V70" s="1022">
        <v>2722</v>
      </c>
      <c r="W70" s="1022"/>
      <c r="X70" s="1022"/>
      <c r="Y70" s="1022"/>
      <c r="Z70" s="1022"/>
      <c r="AA70" s="1022">
        <v>38</v>
      </c>
      <c r="AB70" s="1022"/>
      <c r="AC70" s="1022"/>
      <c r="AD70" s="1022"/>
      <c r="AE70" s="1022"/>
      <c r="AF70" s="1022">
        <v>38</v>
      </c>
      <c r="AG70" s="1022"/>
      <c r="AH70" s="1022"/>
      <c r="AI70" s="1022"/>
      <c r="AJ70" s="1022"/>
      <c r="AK70" s="1022" t="s">
        <v>577</v>
      </c>
      <c r="AL70" s="1022"/>
      <c r="AM70" s="1022"/>
      <c r="AN70" s="1022"/>
      <c r="AO70" s="1022"/>
      <c r="AP70" s="1022">
        <v>120</v>
      </c>
      <c r="AQ70" s="1022"/>
      <c r="AR70" s="1022"/>
      <c r="AS70" s="1022"/>
      <c r="AT70" s="1022"/>
      <c r="AU70" s="1022">
        <v>55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568</v>
      </c>
      <c r="C71" s="1026"/>
      <c r="D71" s="1026"/>
      <c r="E71" s="1026"/>
      <c r="F71" s="1026"/>
      <c r="G71" s="1026"/>
      <c r="H71" s="1026"/>
      <c r="I71" s="1026"/>
      <c r="J71" s="1026"/>
      <c r="K71" s="1026"/>
      <c r="L71" s="1026"/>
      <c r="M71" s="1026"/>
      <c r="N71" s="1026"/>
      <c r="O71" s="1026"/>
      <c r="P71" s="1027"/>
      <c r="Q71" s="1028">
        <v>2573</v>
      </c>
      <c r="R71" s="1022"/>
      <c r="S71" s="1022"/>
      <c r="T71" s="1022"/>
      <c r="U71" s="1022"/>
      <c r="V71" s="1022">
        <v>2779</v>
      </c>
      <c r="W71" s="1022"/>
      <c r="X71" s="1022"/>
      <c r="Y71" s="1022"/>
      <c r="Z71" s="1022"/>
      <c r="AA71" s="1022">
        <v>-205</v>
      </c>
      <c r="AB71" s="1022"/>
      <c r="AC71" s="1022"/>
      <c r="AD71" s="1022"/>
      <c r="AE71" s="1022"/>
      <c r="AF71" s="1022">
        <v>-70</v>
      </c>
      <c r="AG71" s="1022"/>
      <c r="AH71" s="1022"/>
      <c r="AI71" s="1022"/>
      <c r="AJ71" s="1022"/>
      <c r="AK71" s="1022">
        <v>530</v>
      </c>
      <c r="AL71" s="1022"/>
      <c r="AM71" s="1022"/>
      <c r="AN71" s="1022"/>
      <c r="AO71" s="1022"/>
      <c r="AP71" s="1022">
        <v>520</v>
      </c>
      <c r="AQ71" s="1022"/>
      <c r="AR71" s="1022"/>
      <c r="AS71" s="1022"/>
      <c r="AT71" s="1022"/>
      <c r="AU71" s="1022">
        <v>265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569</v>
      </c>
      <c r="C72" s="1026"/>
      <c r="D72" s="1026"/>
      <c r="E72" s="1026"/>
      <c r="F72" s="1026"/>
      <c r="G72" s="1026"/>
      <c r="H72" s="1026"/>
      <c r="I72" s="1026"/>
      <c r="J72" s="1026"/>
      <c r="K72" s="1026"/>
      <c r="L72" s="1026"/>
      <c r="M72" s="1026"/>
      <c r="N72" s="1026"/>
      <c r="O72" s="1026"/>
      <c r="P72" s="1027"/>
      <c r="Q72" s="1028">
        <v>5844</v>
      </c>
      <c r="R72" s="1022"/>
      <c r="S72" s="1022"/>
      <c r="T72" s="1022"/>
      <c r="U72" s="1022"/>
      <c r="V72" s="1022">
        <v>5809</v>
      </c>
      <c r="W72" s="1022"/>
      <c r="X72" s="1022"/>
      <c r="Y72" s="1022"/>
      <c r="Z72" s="1022"/>
      <c r="AA72" s="1022">
        <v>35</v>
      </c>
      <c r="AB72" s="1022"/>
      <c r="AC72" s="1022"/>
      <c r="AD72" s="1022"/>
      <c r="AE72" s="1022"/>
      <c r="AF72" s="1022">
        <v>23</v>
      </c>
      <c r="AG72" s="1022"/>
      <c r="AH72" s="1022"/>
      <c r="AI72" s="1022"/>
      <c r="AJ72" s="1022"/>
      <c r="AK72" s="1022">
        <v>22</v>
      </c>
      <c r="AL72" s="1022"/>
      <c r="AM72" s="1022"/>
      <c r="AN72" s="1022"/>
      <c r="AO72" s="1022"/>
      <c r="AP72" s="1022">
        <v>2373</v>
      </c>
      <c r="AQ72" s="1022"/>
      <c r="AR72" s="1022"/>
      <c r="AS72" s="1022"/>
      <c r="AT72" s="1022"/>
      <c r="AU72" s="1022">
        <v>70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570</v>
      </c>
      <c r="C73" s="1026"/>
      <c r="D73" s="1026"/>
      <c r="E73" s="1026"/>
      <c r="F73" s="1026"/>
      <c r="G73" s="1026"/>
      <c r="H73" s="1026"/>
      <c r="I73" s="1026"/>
      <c r="J73" s="1026"/>
      <c r="K73" s="1026"/>
      <c r="L73" s="1026"/>
      <c r="M73" s="1026"/>
      <c r="N73" s="1026"/>
      <c r="O73" s="1026"/>
      <c r="P73" s="1027"/>
      <c r="Q73" s="1028">
        <v>1326</v>
      </c>
      <c r="R73" s="1022"/>
      <c r="S73" s="1022"/>
      <c r="T73" s="1022"/>
      <c r="U73" s="1022"/>
      <c r="V73" s="1022">
        <v>1312</v>
      </c>
      <c r="W73" s="1022"/>
      <c r="X73" s="1022"/>
      <c r="Y73" s="1022"/>
      <c r="Z73" s="1022"/>
      <c r="AA73" s="1022">
        <v>14</v>
      </c>
      <c r="AB73" s="1022"/>
      <c r="AC73" s="1022"/>
      <c r="AD73" s="1022"/>
      <c r="AE73" s="1022"/>
      <c r="AF73" s="1022">
        <v>14</v>
      </c>
      <c r="AG73" s="1022"/>
      <c r="AH73" s="1022"/>
      <c r="AI73" s="1022"/>
      <c r="AJ73" s="1022"/>
      <c r="AK73" s="1022">
        <v>100</v>
      </c>
      <c r="AL73" s="1022"/>
      <c r="AM73" s="1022"/>
      <c r="AN73" s="1022"/>
      <c r="AO73" s="1022"/>
      <c r="AP73" s="1022">
        <v>818</v>
      </c>
      <c r="AQ73" s="1022"/>
      <c r="AR73" s="1022"/>
      <c r="AS73" s="1022"/>
      <c r="AT73" s="1022"/>
      <c r="AU73" s="1022">
        <v>64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571</v>
      </c>
      <c r="C74" s="1026"/>
      <c r="D74" s="1026"/>
      <c r="E74" s="1026"/>
      <c r="F74" s="1026"/>
      <c r="G74" s="1026"/>
      <c r="H74" s="1026"/>
      <c r="I74" s="1026"/>
      <c r="J74" s="1026"/>
      <c r="K74" s="1026"/>
      <c r="L74" s="1026"/>
      <c r="M74" s="1026"/>
      <c r="N74" s="1026"/>
      <c r="O74" s="1026"/>
      <c r="P74" s="1027"/>
      <c r="Q74" s="1028">
        <v>887</v>
      </c>
      <c r="R74" s="1022"/>
      <c r="S74" s="1022"/>
      <c r="T74" s="1022"/>
      <c r="U74" s="1022"/>
      <c r="V74" s="1022">
        <v>870</v>
      </c>
      <c r="W74" s="1022"/>
      <c r="X74" s="1022"/>
      <c r="Y74" s="1022"/>
      <c r="Z74" s="1022"/>
      <c r="AA74" s="1022">
        <v>17</v>
      </c>
      <c r="AB74" s="1022"/>
      <c r="AC74" s="1022"/>
      <c r="AD74" s="1022"/>
      <c r="AE74" s="1022"/>
      <c r="AF74" s="1022">
        <v>17</v>
      </c>
      <c r="AG74" s="1022"/>
      <c r="AH74" s="1022"/>
      <c r="AI74" s="1022"/>
      <c r="AJ74" s="1022"/>
      <c r="AK74" s="1022">
        <v>10</v>
      </c>
      <c r="AL74" s="1022"/>
      <c r="AM74" s="1022"/>
      <c r="AN74" s="1022"/>
      <c r="AO74" s="1022"/>
      <c r="AP74" s="1022" t="s">
        <v>577</v>
      </c>
      <c r="AQ74" s="1022"/>
      <c r="AR74" s="1022"/>
      <c r="AS74" s="1022"/>
      <c r="AT74" s="1022"/>
      <c r="AU74" s="1022" t="s">
        <v>577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572</v>
      </c>
      <c r="C75" s="1026"/>
      <c r="D75" s="1026"/>
      <c r="E75" s="1026"/>
      <c r="F75" s="1026"/>
      <c r="G75" s="1026"/>
      <c r="H75" s="1026"/>
      <c r="I75" s="1026"/>
      <c r="J75" s="1026"/>
      <c r="K75" s="1026"/>
      <c r="L75" s="1026"/>
      <c r="M75" s="1026"/>
      <c r="N75" s="1026"/>
      <c r="O75" s="1026"/>
      <c r="P75" s="1027"/>
      <c r="Q75" s="1029">
        <v>9725</v>
      </c>
      <c r="R75" s="1030"/>
      <c r="S75" s="1030"/>
      <c r="T75" s="1030"/>
      <c r="U75" s="1031"/>
      <c r="V75" s="1032">
        <v>8703</v>
      </c>
      <c r="W75" s="1030"/>
      <c r="X75" s="1030"/>
      <c r="Y75" s="1030"/>
      <c r="Z75" s="1031"/>
      <c r="AA75" s="1032">
        <v>1021</v>
      </c>
      <c r="AB75" s="1030"/>
      <c r="AC75" s="1030"/>
      <c r="AD75" s="1030"/>
      <c r="AE75" s="1031"/>
      <c r="AF75" s="1032">
        <v>1021</v>
      </c>
      <c r="AG75" s="1030"/>
      <c r="AH75" s="1030"/>
      <c r="AI75" s="1030"/>
      <c r="AJ75" s="1031"/>
      <c r="AK75" s="1032" t="s">
        <v>577</v>
      </c>
      <c r="AL75" s="1030"/>
      <c r="AM75" s="1030"/>
      <c r="AN75" s="1030"/>
      <c r="AO75" s="1031"/>
      <c r="AP75" s="1032" t="s">
        <v>577</v>
      </c>
      <c r="AQ75" s="1030"/>
      <c r="AR75" s="1030"/>
      <c r="AS75" s="1030"/>
      <c r="AT75" s="1031"/>
      <c r="AU75" s="1032" t="s">
        <v>577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573</v>
      </c>
      <c r="C76" s="1026"/>
      <c r="D76" s="1026"/>
      <c r="E76" s="1026"/>
      <c r="F76" s="1026"/>
      <c r="G76" s="1026"/>
      <c r="H76" s="1026"/>
      <c r="I76" s="1026"/>
      <c r="J76" s="1026"/>
      <c r="K76" s="1026"/>
      <c r="L76" s="1026"/>
      <c r="M76" s="1026"/>
      <c r="N76" s="1026"/>
      <c r="O76" s="1026"/>
      <c r="P76" s="1027"/>
      <c r="Q76" s="1029">
        <v>177</v>
      </c>
      <c r="R76" s="1030"/>
      <c r="S76" s="1030"/>
      <c r="T76" s="1030"/>
      <c r="U76" s="1031"/>
      <c r="V76" s="1032">
        <v>173</v>
      </c>
      <c r="W76" s="1030"/>
      <c r="X76" s="1030"/>
      <c r="Y76" s="1030"/>
      <c r="Z76" s="1031"/>
      <c r="AA76" s="1032">
        <v>4</v>
      </c>
      <c r="AB76" s="1030"/>
      <c r="AC76" s="1030"/>
      <c r="AD76" s="1030"/>
      <c r="AE76" s="1031"/>
      <c r="AF76" s="1032">
        <v>4</v>
      </c>
      <c r="AG76" s="1030"/>
      <c r="AH76" s="1030"/>
      <c r="AI76" s="1030"/>
      <c r="AJ76" s="1031"/>
      <c r="AK76" s="1033">
        <v>24</v>
      </c>
      <c r="AL76" s="1034"/>
      <c r="AM76" s="1034"/>
      <c r="AN76" s="1034"/>
      <c r="AO76" s="1035"/>
      <c r="AP76" s="1032" t="s">
        <v>577</v>
      </c>
      <c r="AQ76" s="1030"/>
      <c r="AR76" s="1030"/>
      <c r="AS76" s="1030"/>
      <c r="AT76" s="1031"/>
      <c r="AU76" s="1032" t="s">
        <v>577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5853</v>
      </c>
      <c r="AG88" s="1010"/>
      <c r="AH88" s="1010"/>
      <c r="AI88" s="1010"/>
      <c r="AJ88" s="1010"/>
      <c r="AK88" s="1014"/>
      <c r="AL88" s="1014"/>
      <c r="AM88" s="1014"/>
      <c r="AN88" s="1014"/>
      <c r="AO88" s="1014"/>
      <c r="AP88" s="1010">
        <v>3831</v>
      </c>
      <c r="AQ88" s="1010"/>
      <c r="AR88" s="1010"/>
      <c r="AS88" s="1010"/>
      <c r="AT88" s="1010"/>
      <c r="AU88" s="1010">
        <v>454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8</v>
      </c>
      <c r="CS102" s="1002"/>
      <c r="CT102" s="1002"/>
      <c r="CU102" s="1002"/>
      <c r="CV102" s="1003"/>
      <c r="CW102" s="1001" t="s">
        <v>577</v>
      </c>
      <c r="CX102" s="1002"/>
      <c r="CY102" s="1002"/>
      <c r="CZ102" s="1002"/>
      <c r="DA102" s="1003"/>
      <c r="DB102" s="1001" t="s">
        <v>593</v>
      </c>
      <c r="DC102" s="1002"/>
      <c r="DD102" s="1002"/>
      <c r="DE102" s="1002"/>
      <c r="DF102" s="1003"/>
      <c r="DG102" s="1001">
        <v>55</v>
      </c>
      <c r="DH102" s="1002"/>
      <c r="DI102" s="1002"/>
      <c r="DJ102" s="1002"/>
      <c r="DK102" s="1003"/>
      <c r="DL102" s="1001" t="s">
        <v>577</v>
      </c>
      <c r="DM102" s="1002"/>
      <c r="DN102" s="1002"/>
      <c r="DO102" s="1002"/>
      <c r="DP102" s="1003"/>
      <c r="DQ102" s="1001" t="s">
        <v>577</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310</v>
      </c>
      <c r="AG109" s="945"/>
      <c r="AH109" s="945"/>
      <c r="AI109" s="945"/>
      <c r="AJ109" s="946"/>
      <c r="AK109" s="947" t="s">
        <v>309</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310</v>
      </c>
      <c r="BW109" s="945"/>
      <c r="BX109" s="945"/>
      <c r="BY109" s="945"/>
      <c r="BZ109" s="946"/>
      <c r="CA109" s="947" t="s">
        <v>309</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310</v>
      </c>
      <c r="DM109" s="945"/>
      <c r="DN109" s="945"/>
      <c r="DO109" s="945"/>
      <c r="DP109" s="946"/>
      <c r="DQ109" s="947" t="s">
        <v>309</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477482</v>
      </c>
      <c r="AB110" s="938"/>
      <c r="AC110" s="938"/>
      <c r="AD110" s="938"/>
      <c r="AE110" s="939"/>
      <c r="AF110" s="940">
        <v>566513</v>
      </c>
      <c r="AG110" s="938"/>
      <c r="AH110" s="938"/>
      <c r="AI110" s="938"/>
      <c r="AJ110" s="939"/>
      <c r="AK110" s="940">
        <v>591618</v>
      </c>
      <c r="AL110" s="938"/>
      <c r="AM110" s="938"/>
      <c r="AN110" s="938"/>
      <c r="AO110" s="939"/>
      <c r="AP110" s="941">
        <v>17.5</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6255001</v>
      </c>
      <c r="BR110" s="885"/>
      <c r="BS110" s="885"/>
      <c r="BT110" s="885"/>
      <c r="BU110" s="885"/>
      <c r="BV110" s="885">
        <v>6171518</v>
      </c>
      <c r="BW110" s="885"/>
      <c r="BX110" s="885"/>
      <c r="BY110" s="885"/>
      <c r="BZ110" s="885"/>
      <c r="CA110" s="885">
        <v>6261315</v>
      </c>
      <c r="CB110" s="885"/>
      <c r="CC110" s="885"/>
      <c r="CD110" s="885"/>
      <c r="CE110" s="885"/>
      <c r="CF110" s="909">
        <v>185.4</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431</v>
      </c>
      <c r="AG111" s="966"/>
      <c r="AH111" s="966"/>
      <c r="AI111" s="966"/>
      <c r="AJ111" s="967"/>
      <c r="AK111" s="968" t="s">
        <v>431</v>
      </c>
      <c r="AL111" s="966"/>
      <c r="AM111" s="966"/>
      <c r="AN111" s="966"/>
      <c r="AO111" s="967"/>
      <c r="AP111" s="969" t="s">
        <v>431</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81300</v>
      </c>
      <c r="BR111" s="857"/>
      <c r="BS111" s="857"/>
      <c r="BT111" s="857"/>
      <c r="BU111" s="857"/>
      <c r="BV111" s="857">
        <v>68058</v>
      </c>
      <c r="BW111" s="857"/>
      <c r="BX111" s="857"/>
      <c r="BY111" s="857"/>
      <c r="BZ111" s="857"/>
      <c r="CA111" s="857">
        <v>54602</v>
      </c>
      <c r="CB111" s="857"/>
      <c r="CC111" s="857"/>
      <c r="CD111" s="857"/>
      <c r="CE111" s="857"/>
      <c r="CF111" s="918">
        <v>1.6</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431</v>
      </c>
      <c r="DR111" s="857"/>
      <c r="DS111" s="857"/>
      <c r="DT111" s="857"/>
      <c r="DU111" s="857"/>
      <c r="DV111" s="834" t="s">
        <v>128</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431</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371010</v>
      </c>
      <c r="BR112" s="857"/>
      <c r="BS112" s="857"/>
      <c r="BT112" s="857"/>
      <c r="BU112" s="857"/>
      <c r="BV112" s="857">
        <v>352440</v>
      </c>
      <c r="BW112" s="857"/>
      <c r="BX112" s="857"/>
      <c r="BY112" s="857"/>
      <c r="BZ112" s="857"/>
      <c r="CA112" s="857">
        <v>331426</v>
      </c>
      <c r="CB112" s="857"/>
      <c r="CC112" s="857"/>
      <c r="CD112" s="857"/>
      <c r="CE112" s="857"/>
      <c r="CF112" s="918">
        <v>9.8000000000000007</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17377</v>
      </c>
      <c r="AB113" s="966"/>
      <c r="AC113" s="966"/>
      <c r="AD113" s="966"/>
      <c r="AE113" s="967"/>
      <c r="AF113" s="968">
        <v>18570</v>
      </c>
      <c r="AG113" s="966"/>
      <c r="AH113" s="966"/>
      <c r="AI113" s="966"/>
      <c r="AJ113" s="967"/>
      <c r="AK113" s="968">
        <v>21014</v>
      </c>
      <c r="AL113" s="966"/>
      <c r="AM113" s="966"/>
      <c r="AN113" s="966"/>
      <c r="AO113" s="967"/>
      <c r="AP113" s="969">
        <v>0.6</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656706</v>
      </c>
      <c r="BR113" s="857"/>
      <c r="BS113" s="857"/>
      <c r="BT113" s="857"/>
      <c r="BU113" s="857"/>
      <c r="BV113" s="857">
        <v>555008</v>
      </c>
      <c r="BW113" s="857"/>
      <c r="BX113" s="857"/>
      <c r="BY113" s="857"/>
      <c r="BZ113" s="857"/>
      <c r="CA113" s="857">
        <v>453811</v>
      </c>
      <c r="CB113" s="857"/>
      <c r="CC113" s="857"/>
      <c r="CD113" s="857"/>
      <c r="CE113" s="857"/>
      <c r="CF113" s="918">
        <v>13.4</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123740</v>
      </c>
      <c r="AB114" s="820"/>
      <c r="AC114" s="820"/>
      <c r="AD114" s="820"/>
      <c r="AE114" s="821"/>
      <c r="AF114" s="822">
        <v>130264</v>
      </c>
      <c r="AG114" s="820"/>
      <c r="AH114" s="820"/>
      <c r="AI114" s="820"/>
      <c r="AJ114" s="821"/>
      <c r="AK114" s="822">
        <v>127460</v>
      </c>
      <c r="AL114" s="820"/>
      <c r="AM114" s="820"/>
      <c r="AN114" s="820"/>
      <c r="AO114" s="821"/>
      <c r="AP114" s="867">
        <v>3.8</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1292992</v>
      </c>
      <c r="BR114" s="857"/>
      <c r="BS114" s="857"/>
      <c r="BT114" s="857"/>
      <c r="BU114" s="857"/>
      <c r="BV114" s="857">
        <v>1208465</v>
      </c>
      <c r="BW114" s="857"/>
      <c r="BX114" s="857"/>
      <c r="BY114" s="857"/>
      <c r="BZ114" s="857"/>
      <c r="CA114" s="857">
        <v>1086655</v>
      </c>
      <c r="CB114" s="857"/>
      <c r="CC114" s="857"/>
      <c r="CD114" s="857"/>
      <c r="CE114" s="857"/>
      <c r="CF114" s="918">
        <v>32.200000000000003</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14842</v>
      </c>
      <c r="AB115" s="966"/>
      <c r="AC115" s="966"/>
      <c r="AD115" s="966"/>
      <c r="AE115" s="967"/>
      <c r="AF115" s="968">
        <v>14698</v>
      </c>
      <c r="AG115" s="966"/>
      <c r="AH115" s="966"/>
      <c r="AI115" s="966"/>
      <c r="AJ115" s="967"/>
      <c r="AK115" s="968">
        <v>14698</v>
      </c>
      <c r="AL115" s="966"/>
      <c r="AM115" s="966"/>
      <c r="AN115" s="966"/>
      <c r="AO115" s="967"/>
      <c r="AP115" s="969">
        <v>0.4</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81300</v>
      </c>
      <c r="DH115" s="820"/>
      <c r="DI115" s="820"/>
      <c r="DJ115" s="820"/>
      <c r="DK115" s="821"/>
      <c r="DL115" s="822">
        <v>68058</v>
      </c>
      <c r="DM115" s="820"/>
      <c r="DN115" s="820"/>
      <c r="DO115" s="820"/>
      <c r="DP115" s="821"/>
      <c r="DQ115" s="822">
        <v>54602</v>
      </c>
      <c r="DR115" s="820"/>
      <c r="DS115" s="820"/>
      <c r="DT115" s="820"/>
      <c r="DU115" s="821"/>
      <c r="DV115" s="867">
        <v>1.6</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43</v>
      </c>
      <c r="AB116" s="820"/>
      <c r="AC116" s="820"/>
      <c r="AD116" s="820"/>
      <c r="AE116" s="821"/>
      <c r="AF116" s="822">
        <v>93</v>
      </c>
      <c r="AG116" s="820"/>
      <c r="AH116" s="820"/>
      <c r="AI116" s="820"/>
      <c r="AJ116" s="821"/>
      <c r="AK116" s="822">
        <v>49</v>
      </c>
      <c r="AL116" s="820"/>
      <c r="AM116" s="820"/>
      <c r="AN116" s="820"/>
      <c r="AO116" s="821"/>
      <c r="AP116" s="867">
        <v>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431</v>
      </c>
      <c r="BR116" s="857"/>
      <c r="BS116" s="857"/>
      <c r="BT116" s="857"/>
      <c r="BU116" s="857"/>
      <c r="BV116" s="857" t="s">
        <v>128</v>
      </c>
      <c r="BW116" s="857"/>
      <c r="BX116" s="857"/>
      <c r="BY116" s="857"/>
      <c r="BZ116" s="857"/>
      <c r="CA116" s="857" t="s">
        <v>128</v>
      </c>
      <c r="CB116" s="857"/>
      <c r="CC116" s="857"/>
      <c r="CD116" s="857"/>
      <c r="CE116" s="857"/>
      <c r="CF116" s="918" t="s">
        <v>450</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633484</v>
      </c>
      <c r="AB117" s="952"/>
      <c r="AC117" s="952"/>
      <c r="AD117" s="952"/>
      <c r="AE117" s="953"/>
      <c r="AF117" s="954">
        <v>730138</v>
      </c>
      <c r="AG117" s="952"/>
      <c r="AH117" s="952"/>
      <c r="AI117" s="952"/>
      <c r="AJ117" s="953"/>
      <c r="AK117" s="954">
        <v>754839</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431</v>
      </c>
      <c r="BW117" s="857"/>
      <c r="BX117" s="857"/>
      <c r="BY117" s="857"/>
      <c r="BZ117" s="857"/>
      <c r="CA117" s="857" t="s">
        <v>431</v>
      </c>
      <c r="CB117" s="857"/>
      <c r="CC117" s="857"/>
      <c r="CD117" s="857"/>
      <c r="CE117" s="857"/>
      <c r="CF117" s="918" t="s">
        <v>431</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431</v>
      </c>
      <c r="DH117" s="820"/>
      <c r="DI117" s="820"/>
      <c r="DJ117" s="820"/>
      <c r="DK117" s="821"/>
      <c r="DL117" s="822" t="s">
        <v>431</v>
      </c>
      <c r="DM117" s="820"/>
      <c r="DN117" s="820"/>
      <c r="DO117" s="820"/>
      <c r="DP117" s="821"/>
      <c r="DQ117" s="822" t="s">
        <v>128</v>
      </c>
      <c r="DR117" s="820"/>
      <c r="DS117" s="820"/>
      <c r="DT117" s="820"/>
      <c r="DU117" s="821"/>
      <c r="DV117" s="867" t="s">
        <v>431</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310</v>
      </c>
      <c r="AG118" s="945"/>
      <c r="AH118" s="945"/>
      <c r="AI118" s="945"/>
      <c r="AJ118" s="946"/>
      <c r="AK118" s="947" t="s">
        <v>309</v>
      </c>
      <c r="AL118" s="945"/>
      <c r="AM118" s="945"/>
      <c r="AN118" s="945"/>
      <c r="AO118" s="946"/>
      <c r="AP118" s="948" t="s">
        <v>425</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v>37838</v>
      </c>
      <c r="CB118" s="888"/>
      <c r="CC118" s="888"/>
      <c r="CD118" s="888"/>
      <c r="CE118" s="888"/>
      <c r="CF118" s="918">
        <v>1.1000000000000001</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457</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458</v>
      </c>
      <c r="BP119" s="921"/>
      <c r="BQ119" s="925">
        <v>8657009</v>
      </c>
      <c r="BR119" s="888"/>
      <c r="BS119" s="888"/>
      <c r="BT119" s="888"/>
      <c r="BU119" s="888"/>
      <c r="BV119" s="888">
        <v>8355489</v>
      </c>
      <c r="BW119" s="888"/>
      <c r="BX119" s="888"/>
      <c r="BY119" s="888"/>
      <c r="BZ119" s="888"/>
      <c r="CA119" s="888">
        <v>8225647</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1605895</v>
      </c>
      <c r="BR120" s="885"/>
      <c r="BS120" s="885"/>
      <c r="BT120" s="885"/>
      <c r="BU120" s="885"/>
      <c r="BV120" s="885">
        <v>1452204</v>
      </c>
      <c r="BW120" s="885"/>
      <c r="BX120" s="885"/>
      <c r="BY120" s="885"/>
      <c r="BZ120" s="885"/>
      <c r="CA120" s="885">
        <v>1468847</v>
      </c>
      <c r="CB120" s="885"/>
      <c r="CC120" s="885"/>
      <c r="CD120" s="885"/>
      <c r="CE120" s="885"/>
      <c r="CF120" s="909">
        <v>43.5</v>
      </c>
      <c r="CG120" s="910"/>
      <c r="CH120" s="910"/>
      <c r="CI120" s="910"/>
      <c r="CJ120" s="910"/>
      <c r="CK120" s="911" t="s">
        <v>462</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v>371010</v>
      </c>
      <c r="DH120" s="885"/>
      <c r="DI120" s="885"/>
      <c r="DJ120" s="885"/>
      <c r="DK120" s="885"/>
      <c r="DL120" s="885">
        <v>352440</v>
      </c>
      <c r="DM120" s="885"/>
      <c r="DN120" s="885"/>
      <c r="DO120" s="885"/>
      <c r="DP120" s="885"/>
      <c r="DQ120" s="885">
        <v>331426</v>
      </c>
      <c r="DR120" s="885"/>
      <c r="DS120" s="885"/>
      <c r="DT120" s="885"/>
      <c r="DU120" s="885"/>
      <c r="DV120" s="886">
        <v>9.8000000000000007</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t="s">
        <v>128</v>
      </c>
      <c r="BR121" s="857"/>
      <c r="BS121" s="857"/>
      <c r="BT121" s="857"/>
      <c r="BU121" s="857"/>
      <c r="BV121" s="857" t="s">
        <v>128</v>
      </c>
      <c r="BW121" s="857"/>
      <c r="BX121" s="857"/>
      <c r="BY121" s="857"/>
      <c r="BZ121" s="857"/>
      <c r="CA121" s="857" t="s">
        <v>128</v>
      </c>
      <c r="CB121" s="857"/>
      <c r="CC121" s="857"/>
      <c r="CD121" s="857"/>
      <c r="CE121" s="857"/>
      <c r="CF121" s="918" t="s">
        <v>128</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457</v>
      </c>
      <c r="DM121" s="857"/>
      <c r="DN121" s="857"/>
      <c r="DO121" s="857"/>
      <c r="DP121" s="857"/>
      <c r="DQ121" s="857" t="s">
        <v>457</v>
      </c>
      <c r="DR121" s="857"/>
      <c r="DS121" s="857"/>
      <c r="DT121" s="857"/>
      <c r="DU121" s="857"/>
      <c r="DV121" s="834" t="s">
        <v>128</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457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5374324</v>
      </c>
      <c r="BR122" s="888"/>
      <c r="BS122" s="888"/>
      <c r="BT122" s="888"/>
      <c r="BU122" s="888"/>
      <c r="BV122" s="888">
        <v>5402498</v>
      </c>
      <c r="BW122" s="888"/>
      <c r="BX122" s="888"/>
      <c r="BY122" s="888"/>
      <c r="BZ122" s="888"/>
      <c r="CA122" s="888">
        <v>5433004</v>
      </c>
      <c r="CB122" s="888"/>
      <c r="CC122" s="888"/>
      <c r="CD122" s="888"/>
      <c r="CE122" s="888"/>
      <c r="CF122" s="889">
        <v>160.9</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128</v>
      </c>
      <c r="DM122" s="857"/>
      <c r="DN122" s="857"/>
      <c r="DO122" s="857"/>
      <c r="DP122" s="857"/>
      <c r="DQ122" s="857" t="s">
        <v>457</v>
      </c>
      <c r="DR122" s="857"/>
      <c r="DS122" s="857"/>
      <c r="DT122" s="857"/>
      <c r="DU122" s="857"/>
      <c r="DV122" s="834" t="s">
        <v>457</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457</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466</v>
      </c>
      <c r="BP123" s="921"/>
      <c r="BQ123" s="875">
        <v>6980219</v>
      </c>
      <c r="BR123" s="876"/>
      <c r="BS123" s="876"/>
      <c r="BT123" s="876"/>
      <c r="BU123" s="876"/>
      <c r="BV123" s="876">
        <v>6854702</v>
      </c>
      <c r="BW123" s="876"/>
      <c r="BX123" s="876"/>
      <c r="BY123" s="876"/>
      <c r="BZ123" s="876"/>
      <c r="CA123" s="876">
        <v>6901851</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457</v>
      </c>
      <c r="AG124" s="820"/>
      <c r="AH124" s="820"/>
      <c r="AI124" s="820"/>
      <c r="AJ124" s="821"/>
      <c r="AK124" s="822" t="s">
        <v>457</v>
      </c>
      <c r="AL124" s="820"/>
      <c r="AM124" s="820"/>
      <c r="AN124" s="820"/>
      <c r="AO124" s="821"/>
      <c r="AP124" s="867" t="s">
        <v>128</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50</v>
      </c>
      <c r="BR124" s="874"/>
      <c r="BS124" s="874"/>
      <c r="BT124" s="874"/>
      <c r="BU124" s="874"/>
      <c r="BV124" s="874">
        <v>44.9</v>
      </c>
      <c r="BW124" s="874"/>
      <c r="BX124" s="874"/>
      <c r="BY124" s="874"/>
      <c r="BZ124" s="874"/>
      <c r="CA124" s="874">
        <v>39.200000000000003</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457</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457</v>
      </c>
      <c r="DM125" s="885"/>
      <c r="DN125" s="885"/>
      <c r="DO125" s="885"/>
      <c r="DP125" s="885"/>
      <c r="DQ125" s="885" t="s">
        <v>128</v>
      </c>
      <c r="DR125" s="885"/>
      <c r="DS125" s="885"/>
      <c r="DT125" s="885"/>
      <c r="DU125" s="885"/>
      <c r="DV125" s="886" t="s">
        <v>457</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14698</v>
      </c>
      <c r="AB126" s="820"/>
      <c r="AC126" s="820"/>
      <c r="AD126" s="820"/>
      <c r="AE126" s="821"/>
      <c r="AF126" s="822">
        <v>14698</v>
      </c>
      <c r="AG126" s="820"/>
      <c r="AH126" s="820"/>
      <c r="AI126" s="820"/>
      <c r="AJ126" s="821"/>
      <c r="AK126" s="822">
        <v>14698</v>
      </c>
      <c r="AL126" s="820"/>
      <c r="AM126" s="820"/>
      <c r="AN126" s="820"/>
      <c r="AO126" s="821"/>
      <c r="AP126" s="867">
        <v>0.4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457</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144</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t="s">
        <v>457</v>
      </c>
      <c r="AB128" s="841"/>
      <c r="AC128" s="841"/>
      <c r="AD128" s="841"/>
      <c r="AE128" s="842"/>
      <c r="AF128" s="843">
        <v>126</v>
      </c>
      <c r="AG128" s="841"/>
      <c r="AH128" s="841"/>
      <c r="AI128" s="841"/>
      <c r="AJ128" s="842"/>
      <c r="AK128" s="843">
        <v>730</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3775165</v>
      </c>
      <c r="AB129" s="820"/>
      <c r="AC129" s="820"/>
      <c r="AD129" s="820"/>
      <c r="AE129" s="821"/>
      <c r="AF129" s="822">
        <v>3823303</v>
      </c>
      <c r="AG129" s="820"/>
      <c r="AH129" s="820"/>
      <c r="AI129" s="820"/>
      <c r="AJ129" s="821"/>
      <c r="AK129" s="822">
        <v>3884620</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426355</v>
      </c>
      <c r="AB130" s="820"/>
      <c r="AC130" s="820"/>
      <c r="AD130" s="820"/>
      <c r="AE130" s="821"/>
      <c r="AF130" s="822">
        <v>485134</v>
      </c>
      <c r="AG130" s="820"/>
      <c r="AH130" s="820"/>
      <c r="AI130" s="820"/>
      <c r="AJ130" s="821"/>
      <c r="AK130" s="822">
        <v>508222</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6.9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3348810</v>
      </c>
      <c r="AB131" s="803"/>
      <c r="AC131" s="803"/>
      <c r="AD131" s="803"/>
      <c r="AE131" s="804"/>
      <c r="AF131" s="805">
        <v>3338169</v>
      </c>
      <c r="AG131" s="803"/>
      <c r="AH131" s="803"/>
      <c r="AI131" s="803"/>
      <c r="AJ131" s="804"/>
      <c r="AK131" s="805">
        <v>3376398</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39.200000000000003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6.185152338</v>
      </c>
      <c r="AB132" s="783"/>
      <c r="AC132" s="783"/>
      <c r="AD132" s="783"/>
      <c r="AE132" s="784"/>
      <c r="AF132" s="785">
        <v>7.3356981030000004</v>
      </c>
      <c r="AG132" s="783"/>
      <c r="AH132" s="783"/>
      <c r="AI132" s="783"/>
      <c r="AJ132" s="784"/>
      <c r="AK132" s="785">
        <v>7.2825241570000001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5.8</v>
      </c>
      <c r="AB133" s="762"/>
      <c r="AC133" s="762"/>
      <c r="AD133" s="762"/>
      <c r="AE133" s="763"/>
      <c r="AF133" s="761">
        <v>6.3</v>
      </c>
      <c r="AG133" s="762"/>
      <c r="AH133" s="762"/>
      <c r="AI133" s="762"/>
      <c r="AJ133" s="763"/>
      <c r="AK133" s="761">
        <v>6.9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MQQ1kIdiJq7oKdqHs9syQYr849KYqUkyZX5T6cGbhm20I2SWPEzZFW+aKlmwN/j5fSYdgnymeklTWEdjXzoA==" saltValue="t9ngyQantz467bay30kn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RPwIr8xGPLmpTm0fM9QDBIeYqjEp/zLwYmq3ETa0fM4CARZ7Z1ptgtTjG8DzZeP2ZL/9zo0qt+AkaqxqSE4yQ==" saltValue="dHT9o9HHKizTQNmBuATg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CcMtNcwTHDxn85yTZyMDTTgKa9LBcpJHRUTcfZTUUcQgUmQQqQMynra2/wJ49Yv/f2QRrVX3KHPkD4ByRFMJw==" saltValue="aMKgIg6aOy3xlL/zW0U4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3"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4"/>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500</v>
      </c>
      <c r="AL9" s="1218"/>
      <c r="AM9" s="1218"/>
      <c r="AN9" s="1219"/>
      <c r="AO9" s="312">
        <v>998295</v>
      </c>
      <c r="AP9" s="312">
        <v>74891</v>
      </c>
      <c r="AQ9" s="313">
        <v>89955</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501</v>
      </c>
      <c r="AL10" s="1218"/>
      <c r="AM10" s="1218"/>
      <c r="AN10" s="1219"/>
      <c r="AO10" s="315">
        <v>73675</v>
      </c>
      <c r="AP10" s="315">
        <v>5527</v>
      </c>
      <c r="AQ10" s="316">
        <v>10661</v>
      </c>
      <c r="AR10" s="317">
        <v>-48.2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502</v>
      </c>
      <c r="AL11" s="1218"/>
      <c r="AM11" s="1218"/>
      <c r="AN11" s="1219"/>
      <c r="AO11" s="315">
        <v>487193</v>
      </c>
      <c r="AP11" s="315">
        <v>36549</v>
      </c>
      <c r="AQ11" s="316">
        <v>13679</v>
      </c>
      <c r="AR11" s="317">
        <v>167.2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503</v>
      </c>
      <c r="AL12" s="1218"/>
      <c r="AM12" s="1218"/>
      <c r="AN12" s="1219"/>
      <c r="AO12" s="315">
        <v>148236</v>
      </c>
      <c r="AP12" s="315">
        <v>11120</v>
      </c>
      <c r="AQ12" s="316">
        <v>972</v>
      </c>
      <c r="AR12" s="317">
        <v>1044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504</v>
      </c>
      <c r="AL13" s="1218"/>
      <c r="AM13" s="1218"/>
      <c r="AN13" s="1219"/>
      <c r="AO13" s="315" t="s">
        <v>505</v>
      </c>
      <c r="AP13" s="315" t="s">
        <v>505</v>
      </c>
      <c r="AQ13" s="316">
        <v>32</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506</v>
      </c>
      <c r="AL14" s="1218"/>
      <c r="AM14" s="1218"/>
      <c r="AN14" s="1219"/>
      <c r="AO14" s="315">
        <v>67826</v>
      </c>
      <c r="AP14" s="315">
        <v>5088</v>
      </c>
      <c r="AQ14" s="316">
        <v>4100</v>
      </c>
      <c r="AR14" s="317">
        <v>24.1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7" t="s">
        <v>507</v>
      </c>
      <c r="AL15" s="1218"/>
      <c r="AM15" s="1218"/>
      <c r="AN15" s="1219"/>
      <c r="AO15" s="315">
        <v>10632</v>
      </c>
      <c r="AP15" s="315">
        <v>798</v>
      </c>
      <c r="AQ15" s="316">
        <v>1979</v>
      </c>
      <c r="AR15" s="317">
        <v>-59.7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0" t="s">
        <v>508</v>
      </c>
      <c r="AL16" s="1221"/>
      <c r="AM16" s="1221"/>
      <c r="AN16" s="1222"/>
      <c r="AO16" s="315">
        <v>-134444</v>
      </c>
      <c r="AP16" s="315">
        <v>-10086</v>
      </c>
      <c r="AQ16" s="316">
        <v>-8950</v>
      </c>
      <c r="AR16" s="317">
        <v>12.7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0" t="s">
        <v>188</v>
      </c>
      <c r="AL17" s="1221"/>
      <c r="AM17" s="1221"/>
      <c r="AN17" s="1222"/>
      <c r="AO17" s="315">
        <v>1651413</v>
      </c>
      <c r="AP17" s="315">
        <v>123887</v>
      </c>
      <c r="AQ17" s="316">
        <v>112428</v>
      </c>
      <c r="AR17" s="317">
        <v>10.199999999999999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513</v>
      </c>
      <c r="AL21" s="1215"/>
      <c r="AM21" s="1215"/>
      <c r="AN21" s="1216"/>
      <c r="AO21" s="327">
        <v>9.08</v>
      </c>
      <c r="AP21" s="328">
        <v>10.34</v>
      </c>
      <c r="AQ21" s="329">
        <v>-1.26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514</v>
      </c>
      <c r="AL22" s="1215"/>
      <c r="AM22" s="1215"/>
      <c r="AN22" s="1216"/>
      <c r="AO22" s="332">
        <v>97.7</v>
      </c>
      <c r="AP22" s="333">
        <v>96.7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3"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4"/>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5" t="s">
        <v>518</v>
      </c>
      <c r="AL32" s="1206"/>
      <c r="AM32" s="1206"/>
      <c r="AN32" s="1207"/>
      <c r="AO32" s="342">
        <v>591618</v>
      </c>
      <c r="AP32" s="342">
        <v>44382</v>
      </c>
      <c r="AQ32" s="343">
        <v>52443</v>
      </c>
      <c r="AR32" s="344">
        <v>-15.4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5" t="s">
        <v>519</v>
      </c>
      <c r="AL33" s="1206"/>
      <c r="AM33" s="1206"/>
      <c r="AN33" s="120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5" t="s">
        <v>520</v>
      </c>
      <c r="AL34" s="1206"/>
      <c r="AM34" s="1206"/>
      <c r="AN34" s="1207"/>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5" t="s">
        <v>521</v>
      </c>
      <c r="AL35" s="1206"/>
      <c r="AM35" s="1206"/>
      <c r="AN35" s="1207"/>
      <c r="AO35" s="342">
        <v>21014</v>
      </c>
      <c r="AP35" s="342">
        <v>1576</v>
      </c>
      <c r="AQ35" s="343">
        <v>14640</v>
      </c>
      <c r="AR35" s="344">
        <v>-89.2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5" t="s">
        <v>522</v>
      </c>
      <c r="AL36" s="1206"/>
      <c r="AM36" s="1206"/>
      <c r="AN36" s="1207"/>
      <c r="AO36" s="342">
        <v>127460</v>
      </c>
      <c r="AP36" s="342">
        <v>9562</v>
      </c>
      <c r="AQ36" s="343">
        <v>3738</v>
      </c>
      <c r="AR36" s="344">
        <v>155.80000000000001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5" t="s">
        <v>523</v>
      </c>
      <c r="AL37" s="1206"/>
      <c r="AM37" s="1206"/>
      <c r="AN37" s="1207"/>
      <c r="AO37" s="342">
        <v>14698</v>
      </c>
      <c r="AP37" s="342">
        <v>1103</v>
      </c>
      <c r="AQ37" s="343">
        <v>1128</v>
      </c>
      <c r="AR37" s="344">
        <v>-2.2000000000000002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8" t="s">
        <v>524</v>
      </c>
      <c r="AL38" s="1209"/>
      <c r="AM38" s="1209"/>
      <c r="AN38" s="1210"/>
      <c r="AO38" s="345">
        <v>49</v>
      </c>
      <c r="AP38" s="345">
        <v>4</v>
      </c>
      <c r="AQ38" s="346">
        <v>7</v>
      </c>
      <c r="AR38" s="334">
        <v>-42.9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8" t="s">
        <v>525</v>
      </c>
      <c r="AL39" s="1209"/>
      <c r="AM39" s="1209"/>
      <c r="AN39" s="1210"/>
      <c r="AO39" s="342">
        <v>-730</v>
      </c>
      <c r="AP39" s="342">
        <v>-55</v>
      </c>
      <c r="AQ39" s="343">
        <v>-2426</v>
      </c>
      <c r="AR39" s="344">
        <v>-97.7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5" t="s">
        <v>526</v>
      </c>
      <c r="AL40" s="1206"/>
      <c r="AM40" s="1206"/>
      <c r="AN40" s="1207"/>
      <c r="AO40" s="342">
        <v>-508222</v>
      </c>
      <c r="AP40" s="342">
        <v>-38126</v>
      </c>
      <c r="AQ40" s="343">
        <v>-48318</v>
      </c>
      <c r="AR40" s="344">
        <v>-21.1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1" t="s">
        <v>304</v>
      </c>
      <c r="AL41" s="1212"/>
      <c r="AM41" s="1212"/>
      <c r="AN41" s="1213"/>
      <c r="AO41" s="342">
        <v>245887</v>
      </c>
      <c r="AP41" s="342">
        <v>18446</v>
      </c>
      <c r="AQ41" s="343">
        <v>21212</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8" t="s">
        <v>495</v>
      </c>
      <c r="AN49" s="1200" t="s">
        <v>530</v>
      </c>
      <c r="AO49" s="1201"/>
      <c r="AP49" s="1201"/>
      <c r="AQ49" s="1201"/>
      <c r="AR49" s="120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798912</v>
      </c>
      <c r="AN51" s="364">
        <v>56536</v>
      </c>
      <c r="AO51" s="365">
        <v>-43.2</v>
      </c>
      <c r="AP51" s="366">
        <v>91837</v>
      </c>
      <c r="AQ51" s="367">
        <v>11</v>
      </c>
      <c r="AR51" s="368">
        <v>-54.2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704507</v>
      </c>
      <c r="AN52" s="372">
        <v>49855</v>
      </c>
      <c r="AO52" s="373">
        <v>102.2</v>
      </c>
      <c r="AP52" s="374">
        <v>54439</v>
      </c>
      <c r="AQ52" s="375">
        <v>21.7</v>
      </c>
      <c r="AR52" s="376">
        <v>80.5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637162</v>
      </c>
      <c r="AN53" s="364">
        <v>45590</v>
      </c>
      <c r="AO53" s="365">
        <v>-19.399999999999999</v>
      </c>
      <c r="AP53" s="366">
        <v>75972</v>
      </c>
      <c r="AQ53" s="367">
        <v>-17.3</v>
      </c>
      <c r="AR53" s="368">
        <v>-2.1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197536</v>
      </c>
      <c r="AN54" s="372">
        <v>14134</v>
      </c>
      <c r="AO54" s="373">
        <v>-71.599999999999994</v>
      </c>
      <c r="AP54" s="374">
        <v>40712</v>
      </c>
      <c r="AQ54" s="375">
        <v>-25.2</v>
      </c>
      <c r="AR54" s="376">
        <v>-46.4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460063</v>
      </c>
      <c r="AN55" s="364">
        <v>33447</v>
      </c>
      <c r="AO55" s="365">
        <v>-26.6</v>
      </c>
      <c r="AP55" s="366">
        <v>79466</v>
      </c>
      <c r="AQ55" s="367">
        <v>4.5999999999999996</v>
      </c>
      <c r="AR55" s="368">
        <v>-31.2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184205</v>
      </c>
      <c r="AN56" s="372">
        <v>13392</v>
      </c>
      <c r="AO56" s="373">
        <v>-5.2</v>
      </c>
      <c r="AP56" s="374">
        <v>44645</v>
      </c>
      <c r="AQ56" s="375">
        <v>9.6999999999999993</v>
      </c>
      <c r="AR56" s="376">
        <v>-14.9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397496</v>
      </c>
      <c r="AN57" s="364">
        <v>29310</v>
      </c>
      <c r="AO57" s="365">
        <v>-12.4</v>
      </c>
      <c r="AP57" s="366">
        <v>90072</v>
      </c>
      <c r="AQ57" s="367">
        <v>13.3</v>
      </c>
      <c r="AR57" s="368">
        <v>-25.7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314787</v>
      </c>
      <c r="AN58" s="372">
        <v>23211</v>
      </c>
      <c r="AO58" s="373">
        <v>73.3</v>
      </c>
      <c r="AP58" s="374">
        <v>46083</v>
      </c>
      <c r="AQ58" s="375">
        <v>3.2</v>
      </c>
      <c r="AR58" s="376">
        <v>70.099999999999994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637993</v>
      </c>
      <c r="AN59" s="364">
        <v>47861</v>
      </c>
      <c r="AO59" s="365">
        <v>63.3</v>
      </c>
      <c r="AP59" s="366">
        <v>88328</v>
      </c>
      <c r="AQ59" s="367">
        <v>-1.9</v>
      </c>
      <c r="AR59" s="368">
        <v>65.2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532405</v>
      </c>
      <c r="AN60" s="372">
        <v>39940</v>
      </c>
      <c r="AO60" s="373">
        <v>72.099999999999994</v>
      </c>
      <c r="AP60" s="374">
        <v>49013</v>
      </c>
      <c r="AQ60" s="375">
        <v>6.4</v>
      </c>
      <c r="AR60" s="376">
        <v>65.7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586325</v>
      </c>
      <c r="AN61" s="379">
        <v>42549</v>
      </c>
      <c r="AO61" s="380">
        <v>-7.7</v>
      </c>
      <c r="AP61" s="381">
        <v>85135</v>
      </c>
      <c r="AQ61" s="382">
        <v>1.9</v>
      </c>
      <c r="AR61" s="368">
        <v>-9.6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386688</v>
      </c>
      <c r="AN62" s="372">
        <v>28106</v>
      </c>
      <c r="AO62" s="373">
        <v>34.200000000000003</v>
      </c>
      <c r="AP62" s="374">
        <v>46978</v>
      </c>
      <c r="AQ62" s="375">
        <v>3.2</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WnxnLYBXeBr8S8UPt8Ct+BR1JqmRqshkvWIr1b6pSjRQpjrtr4UmHf0DX7zTUrQTxxe8VYWKCJ1wfa3D0p5+Q==" saltValue="0JapBDUWJVB675XXmEKD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LgKNR5ik1k2Nrqz+3cl+UJlTHHccr29JZgcIkcMzsG9sGedCqzOWBzVeHj5rWsBNsKvbjXpgxlUqkg37DPoQ==" saltValue="A0dkf35zbxy3RtvtuGFx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udOJyIE2D6iX6mkQK6tdjoVR7ibHLCymvd3X7Qxps/mruhBP6XTXZemEHKfLDkAUGCsFA43/eqkDbEozKzzQ==" saltValue="s5bvz8ZelCoiaOvMfnzA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23" t="s">
        <v>3</v>
      </c>
      <c r="D47" s="1223"/>
      <c r="E47" s="1224"/>
      <c r="F47" s="11">
        <v>13.48</v>
      </c>
      <c r="G47" s="12">
        <v>16.13</v>
      </c>
      <c r="H47" s="12">
        <v>19.170000000000002</v>
      </c>
      <c r="I47" s="12">
        <v>17.8</v>
      </c>
      <c r="J47" s="13">
        <v>17.579999999999998</v>
      </c>
    </row>
    <row r="48" spans="2:10" ht="57.75" customHeight="1" x14ac:dyDescent="0.15">
      <c r="B48" s="14"/>
      <c r="C48" s="1225" t="s">
        <v>4</v>
      </c>
      <c r="D48" s="1225"/>
      <c r="E48" s="1226"/>
      <c r="F48" s="15">
        <v>1.68</v>
      </c>
      <c r="G48" s="16">
        <v>3.01</v>
      </c>
      <c r="H48" s="16">
        <v>1.22</v>
      </c>
      <c r="I48" s="16">
        <v>0.12</v>
      </c>
      <c r="J48" s="17">
        <v>3.92</v>
      </c>
    </row>
    <row r="49" spans="2:10" ht="57.75" customHeight="1" thickBot="1" x14ac:dyDescent="0.2">
      <c r="B49" s="18"/>
      <c r="C49" s="1227" t="s">
        <v>5</v>
      </c>
      <c r="D49" s="1227"/>
      <c r="E49" s="1228"/>
      <c r="F49" s="19">
        <v>0.08</v>
      </c>
      <c r="G49" s="20">
        <v>4.66</v>
      </c>
      <c r="H49" s="20">
        <v>1.1100000000000001</v>
      </c>
      <c r="I49" s="20">
        <v>1.77</v>
      </c>
      <c r="J49" s="21">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RIyAp6zvqVVJ0vB7QY4Wzc4Tclyy4XgfMB1qt0RKlL/3suiv0MjlY0PEB7CNAQgR+K8y30K1JRm5f538WRRCw==" saltValue="cZNQQz2/bF9hWEo+0Ra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2020-03-04T06:35:29Z</cp:lastPrinted>
  <dcterms:created xsi:type="dcterms:W3CDTF">2020-02-10T02:16:46Z</dcterms:created>
  <dcterms:modified xsi:type="dcterms:W3CDTF">2020-03-11T11:11:21Z</dcterms:modified>
  <cp:category/>
</cp:coreProperties>
</file>