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workbook>
</file>

<file path=xl/calcChain.xml><?xml version="1.0" encoding="utf-8"?>
<calcChain xmlns="http://schemas.openxmlformats.org/spreadsheetml/2006/main">
  <c r="DG102" i="12" l="1"/>
  <c r="CW102" i="12"/>
  <c r="CR102" i="12"/>
  <c r="AU88" i="12" l="1"/>
  <c r="AP88" i="12"/>
  <c r="AF88" i="12"/>
  <c r="AU63" i="12"/>
  <c r="AP63"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<sst xmlns="http://schemas.openxmlformats.org/spreadsheetml/2006/main" count="1061" uniqueCount="587">
  <si>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</si>
  <si>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</si>
  <si>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</si>
  <si>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</si>
  <si>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</si>
  <si>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</si>
  <si>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</si>
  <si>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</si>
  <si>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</si>
  <si>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</si>
  <si>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</si>
  <si>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</si>
  <si>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</si>
  <si>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</si>
  <si>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</si>
  <si>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</si>
  <si>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</si>
  <si>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</si>
  <si>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</si>
  <si>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</si>
  <si>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</si>
  <si>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</si>
  <si>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</si>
  <si>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</si>
  <si>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</si>
  <si>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</si>
  <si>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</si>
  <si>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</si>
  <si>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</si>
  <si>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</si>
  <si>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</si>
  <si>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</si>
  <si>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</si>
  <si>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</si>
  <si>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</si>
  <si>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</si>
  <si>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</si>
  <si>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</si>
  <si>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</si>
  <si>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</si>
  <si>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</si>
  <si>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</si>
  <si>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</si>
  <si>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</si>
  <si>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</si>
  <si>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</si>
  <si>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</si>
  <si>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</si>
  <si>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</si>
  <si>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</si>
  <si>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</si>
  <si>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</si>
  <si>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</si>
  <si>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</si>
  <si>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</si>
  <si>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</si>
  <si>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</si>
  <si>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</si>
  <si>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</si>
  <si>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</si>
  <si>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</si>
  <si>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</si>
  <si>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</si>
  <si>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</si>
  <si>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</si>
  <si>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</si>
  <si>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</si>
  <si>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</si>
  <si>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</si>
  <si>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</si>
  <si>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</si>
  <si>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</si>
  <si>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</si>
  <si>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</si>
  <si>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</si>
  <si>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</si>
  <si>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</si>
  <si>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</si>
  <si>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</si>
  <si>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</si>
  <si>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</si>
  <si>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</si>
  <si>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</si>
  <si>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</si>
  <si>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</si>
  <si>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</si>
  <si>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</si>
  <si>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</si>
  <si>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</si>
  <si>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</si>
  <si>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</si>
  <si>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</si>
  <si>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</si>
  <si>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</si>
  <si>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</si>
  <si>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</si>
  <si>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</si>
  <si>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</si>
  <si>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</si>
  <si>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</si>
  <si>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</si>
  <si>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</si>
  <si>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</si>
  <si>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</si>
  <si>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</si>
  <si>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</si>
  <si>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</si>
  <si>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</si>
  <si>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</si>
  <si>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</si>
  <si>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</si>
  <si>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</si>
  <si>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</si>
  <si>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</si>
  <si>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</si>
  <si>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</si>
  <si>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</si>
  <si>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</si>
  <si>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</si>
  <si>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</si>
  <si>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</si>
  <si>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</si>
  <si>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</si>
  <si>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</si>
  <si>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</si>
  <si>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</si>
  <si>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</si>
  <si>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</si>
  <si>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</si>
  <si>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</si>
  <si>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</si>
  <si>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</si>
  <si>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</si>
  <si>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</si>
  <si>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</si>
  <si>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</si>
  <si>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</si>
  <si>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</si>
  <si>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</si>
  <si>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</si>
  <si>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</si>
  <si>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</si>
  <si>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</si>
  <si>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</si>
  <si>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</si>
  <si>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</si>
  <si>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</si>
  <si>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</si>
  <si>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</si>
  <si>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</si>
  <si>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</si>
  <si>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</si>
  <si>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</si>
  <si>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</si>
  <si>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</si>
  <si>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</si>
  <si>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</si>
  <si>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</si>
  <si>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</si>
  <si>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</si>
  <si>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</si>
  <si>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</si>
  <si>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</si>
  <si>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</si>
  <si>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</si>
  <si>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</si>
  <si>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</si>
  <si>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</si>
  <si>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</si>
  <si>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</si>
  <si>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</si>
  <si>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</si>
  <si>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</si>
  <si>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</si>
  <si>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</si>
  <si>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</si>
  <si>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</si>
  <si>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</si>
  <si>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</si>
  <si>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</si>
  <si>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</si>
  <si>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</si>
  <si>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</si>
  <si>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</si>
  <si>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</si>
  <si>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</si>
  <si>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</si>
  <si>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</si>
  <si>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</si>
  <si>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</si>
  <si>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</si>
  <si>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</si>
  <si>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</si>
  <si>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</si>
  <si>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</si>
  <si>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</si>
  <si>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</si>
  <si>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</si>
  <si>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</si>
  <si>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</si>
  <si>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</si>
  <si>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</si>
  <si>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</si>
  <si>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</si>
  <si>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</si>
  <si>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</si>
  <si>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</si>
  <si>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</si>
  <si>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</si>
  <si>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青森県野辺地町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</si>
  <si>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</si>
  <si>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</si>
  <si>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</si>
  <si>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</si>
  <si>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</si>
  <si>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</si>
  <si>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</si>
  <si>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</si>
  <si>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</si>
  <si>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</si>
  <si>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</si>
  <si>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</si>
  <si>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</si>
  <si>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</si>
  <si>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</si>
  <si>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</si>
  <si>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</si>
  <si>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</si>
  <si>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</si>
  <si>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</si>
  <si>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</si>
  <si>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</si>
  <si>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</si>
  <si>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</si>
  <si>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</si>
  <si>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</si>
  <si>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</si>
  <si>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</si>
  <si>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</si>
  <si>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</si>
  <si>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</si>
  <si>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</si>
  <si>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</si>
  <si>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</si>
  <si>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</si>
  <si>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</si>
  <si>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</si>
  <si>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</si>
  <si>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</si>
  <si>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</si>
  <si>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</si>
  <si>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</si>
  <si>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</si>
  <si>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</si>
  <si>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</si>
  <si>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</si>
  <si>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</si>
  <si>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</si>
  <si>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</si>
  <si>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</si>
  <si>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</si>
  <si>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</si>
  <si>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</si>
  <si>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</si>
  <si>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</si>
  <si>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</si>
  <si>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</si>
  <si>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</si>
  <si>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</si>
  <si>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</si>
  <si>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</si>
  <si>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</si>
  <si>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</si>
  <si>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</si>
  <si>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</si>
  <si>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</si>
  <si>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</si>
  <si>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</si>
  <si>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</si>
  <si>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</si>
  <si>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</si>
  <si>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</si>
  <si>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</si>
  <si>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</si>
  <si>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</si>
  <si>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</si>
  <si>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</si>
  <si>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</si>
  <si>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</si>
  <si>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</si>
  <si>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</si>
  <si>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</si>
  <si>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</si>
  <si>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</si>
  <si>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</si>
  <si>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</si>
  <si>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</si>
  <si>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</si>
  <si>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</si>
  <si>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</si>
  <si>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</si>
  <si>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</si>
  <si>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</si>
  <si>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</si>
  <si>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</si>
  <si>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</si>
  <si>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</si>
  <si>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</si>
  <si>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</si>
  <si>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</si>
  <si>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</si>
  <si>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</si>
  <si>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</si>
  <si>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</si>
  <si>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</si>
  <si>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</si>
  <si>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</si>
  <si>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</si>
  <si>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</si>
  <si>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</si>
  <si>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</si>
  <si>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</si>
  <si>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</si>
  <si>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</si>
  <si>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</si>
  <si>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</si>
  <si>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</si>
  <si>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</si>
  <si>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</si>
  <si>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</si>
  <si>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</si>
  <si>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</si>
  <si>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</si>
  <si>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</si>
  <si>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</si>
  <si>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</si>
  <si>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</si>
  <si>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</si>
  <si>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</si>
  <si>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</si>
  <si>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</si>
  <si>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</si>
  <si>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</si>
  <si>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</si>
  <si>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</si>
  <si>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</si>
  <si>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</si>
  <si>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</si>
  <si>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</si>
  <si>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</si>
  <si>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</si>
  <si>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</si>
  <si>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</si>
  <si>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</si>
  <si>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</si>
  <si>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</si>
  <si>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</si>
  <si>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</si>
  <si>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</si>
  <si>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青森県野辺地町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</si>
  <si>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</si>
  <si>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</si>
  <si>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</si>
  <si>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</si>
  <si>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</si>
  <si>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</si>
  <si>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</si>
  <si>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</si>
  <si>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</si>
  <si>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</si>
  <si>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</si>
  <si>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</si>
  <si>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</si>
  <si>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</si>
  <si>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</si>
  <si>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</si>
  <si>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</si>
  <si>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</si>
  <si>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</si>
  <si>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</si>
  <si>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</si>
  <si>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</si>
  <si>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</si>
  <si>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</si>
  <si>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</si>
  <si>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</si>
  <si>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</si>
  <si>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</si>
  <si>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</si>
  <si>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</si>
  <si>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</si>
  <si>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</si>
  <si>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</si>
  <si>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</si>
  <si>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</si>
  <si>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</si>
  <si>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</si>
  <si>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</si>
  <si>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</si>
  <si>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</si>
  <si>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</si>
  <si>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</si>
  <si>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</si>
  <si>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</si>
  <si>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</si>
  <si>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</si>
  <si>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</si>
  <si>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</si>
  <si>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</si>
  <si>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</si>
  <si>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</si>
  <si>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</si>
  <si>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</si>
  <si>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</si>
  <si>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</si>
  <si>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</si>
  <si>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</si>
  <si>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</si>
  <si>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</si>
  <si>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</si>
  <si>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</si>
  <si>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</si>
  <si>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</si>
  <si>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</si>
  <si>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</si>
  <si>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</si>
  <si>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</si>
  <si>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</si>
  <si>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</si>
  <si>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</si>
  <si>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</si>
  <si>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</si>
  <si>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</si>
  <si>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</si>
  <si>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</si>
  <si>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</si>
  <si>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</si>
  <si>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</si>
  <si>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</si>
  <si>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</si>
  <si>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</si>
  <si>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</si>
  <si>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</si>
  <si>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</si>
  <si>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</si>
  <si>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</si>
  <si>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</si>
  <si>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</si>
  <si>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</si>
  <si>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</si>
  <si>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</si>
  <si>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</si>
  <si>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</si>
  <si>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</si>
  <si>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</si>
  <si>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</si>
  <si>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</si>
  <si>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</si>
  <si>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</si>
  <si>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</si>
  <si>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</si>
  <si>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</si>
  <si>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</si>
  <si>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</si>
  <si>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</si>
  <si>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</si>
  <si>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</si>
  <si>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</si>
  <si>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</si>
  <si>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</si>
  <si>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</si>
  <si>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</si>
  <si>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</si>
  <si>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</si>
  <si>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</si>
  <si>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</si>
  <si>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</si>
  <si>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</si>
  <si>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</si>
  <si>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</si>
  <si>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</si>
  <si>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</si>
  <si>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</si>
  <si>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</si>
  <si>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</si>
  <si>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</si>
  <si>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</si>
  <si>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</si>
  <si>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</si>
  <si>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</si>
  <si>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</si>
  <si>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</si>
  <si>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</si>
  <si>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</si>
  <si>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</si>
  <si>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</si>
  <si>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</si>
  <si>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</si>
  <si>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</si>
  <si>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</si>
  <si>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</si>
  <si>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</si>
  <si>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</si>
  <si>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</si>
  <si>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</si>
  <si>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</si>
  <si>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</si>
  <si>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</si>
  <si>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</si>
  <si>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</si>
  <si>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</si>
  <si>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</si>
  <si>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</si>
  <si>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</si>
  <si>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</si>
  <si>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</si>
  <si>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</si>
  <si>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</si>
  <si>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</si>
  <si>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</si>
  <si>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</si>
  <si>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</si>
  <si>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</si>
  <si>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</si>
  <si>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</si>
  <si>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</si>
  <si>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</si>
  <si>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</si>
  <si>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</si>
  <si>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</si>
  <si>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</si>
  <si>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</si>
  <si>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</si>
  <si>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</si>
  <si>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</si>
  <si>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</si>
  <si>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</si>
  <si>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</si>
  <si>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</si>
  <si>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</si>
  <si>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</si>
  <si>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</si>
  <si>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</si>
  <si>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</si>
  <si>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</si>
  <si>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</si>
  <si>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</si>
  <si>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</si>
  <si>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</si>
  <si>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</si>
  <si>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</si>
  <si>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</si>
  <si>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水道事業特別会計</t>
  </si>
  <si>
    <t>介護保険事業特別会計</t>
  </si>
  <si>
    <t>国民健康保険事業特別会計</t>
  </si>
  <si>
    <t>一般会計</t>
  </si>
  <si>
    <t>介護サービス事業特別会計</t>
  </si>
  <si>
    <t>後期高齢者医療特別会計</t>
  </si>
  <si>
    <t>下水道事業特別会計</t>
  </si>
  <si>
    <t>その他会計（赤字）</t>
  </si>
  <si>
    <t>その他会計（黒字）</t>
  </si>
  <si>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</si>
  <si>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15" eb="17">
      <t>コウキ</t>
    </rPh>
    <rPh sb="17" eb="20">
      <t>コウレイシャ</t>
    </rPh>
    <rPh sb="20" eb="22">
      <t>イリョウ</t>
    </rPh>
    <rPh sb="22" eb="24">
      <t>トクベツ</t>
    </rPh>
    <rPh sb="24" eb="26">
      <t>カイケイ</t>
    </rPh>
    <phoneticPr fontId="11"/>
  </si>
  <si>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11"/>
  </si>
  <si>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11"/>
  </si>
  <si>
    <t>下北地域広域行政事務組合</t>
    <rPh sb="0" eb="2">
      <t>シモキタ</t>
    </rPh>
    <rPh sb="2" eb="4">
      <t>チイキ</t>
    </rPh>
    <rPh sb="4" eb="6">
      <t>コウイキ</t>
    </rPh>
    <rPh sb="6" eb="8">
      <t>ギョウセイ</t>
    </rPh>
    <rPh sb="8" eb="10">
      <t>ジム</t>
    </rPh>
    <rPh sb="10" eb="12">
      <t>クミアイ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</si>
  <si>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</si>
  <si>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</si>
  <si>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3" eb="6">
      <t>シチョウソン</t>
    </rPh>
    <rPh sb="6" eb="8">
      <t>ショクイン</t>
    </rPh>
    <rPh sb="8" eb="10">
      <t>タイショク</t>
    </rPh>
    <rPh sb="10" eb="12">
      <t>テアテ</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</si>
  <si>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</si>
  <si>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t>
    <phoneticPr fontId="2"/>
  </si>
  <si>
    <t>野辺地町土地開発公社</t>
    <rPh sb="0" eb="4">
      <t>ノヘジマチ</t>
    </rPh>
    <rPh sb="4" eb="6">
      <t>トチ</t>
    </rPh>
    <rPh sb="6" eb="8">
      <t>カイハツ</t>
    </rPh>
    <rPh sb="8" eb="10">
      <t>コウシャ</t>
    </rPh>
    <phoneticPr fontId="11"/>
  </si>
  <si>
    <t>野辺地町観光協会</t>
    <rPh sb="0" eb="4">
      <t>ノヘジマチ</t>
    </rPh>
    <rPh sb="4" eb="6">
      <t>カンコウ</t>
    </rPh>
    <rPh sb="6" eb="8">
      <t>キョウカイ</t>
    </rPh>
    <phoneticPr fontId="11"/>
  </si>
  <si>
    <t>-</t>
    <phoneticPr fontId="2"/>
  </si>
  <si>
    <t>-</t>
    <phoneticPr fontId="2"/>
  </si>
  <si>
    <t>-</t>
    <phoneticPr fontId="2"/>
  </si>
  <si>
    <t>-</t>
    <phoneticPr fontId="2"/>
  </si>
  <si>
    <t>-</t>
    <phoneticPr fontId="2"/>
  </si>
  <si>
    <t>-</t>
    <phoneticPr fontId="2"/>
  </si>
  <si>
    <t>-</t>
    <phoneticPr fontId="2"/>
  </si>
  <si>
    <t>役場庁舎建設基金</t>
    <phoneticPr fontId="11"/>
  </si>
  <si>
    <t>公共施設整備基金</t>
    <phoneticPr fontId="11"/>
  </si>
  <si>
    <t>学校建設基金</t>
    <phoneticPr fontId="11"/>
  </si>
  <si>
    <t>みちのく丸地域活性化基金</t>
    <phoneticPr fontId="11"/>
  </si>
  <si>
    <t>ふるさとづくり基金</t>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</si>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</sst>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3F90-4C58-9698-5229A8A134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99615</c:v>
                </c:pt>
                <c:pt idx="1">
                  <c:v>56536</c:v>
                </c:pt>
                <c:pt idx="2">
                  <c:v>45590</c:v>
                </c:pt>
                <c:pt idx="3">
                  <c:v>33447</c:v>
                </c:pt>
                <c:pt idx="4">
                  <c:v>29310</c:v>
                </c:pt>
              </c:numCache>
            </c:numRef>
          </c:val>
          <c:smooth val="0"/>
          <c:extLst xmlns:c16r2="http://schemas.microsoft.com/office/drawing/2015/06/chart">
            <c:ext xmlns:c16="http://schemas.microsoft.com/office/drawing/2014/chart" uri="{C3380CC4-5D6E-409C-BE32-E72D297353CC}">
              <c16:uniqueId val="{00000001-3F90-4C58-9698-5229A8A13452}"/>
            </c:ext>
          </c:extLst>
        </c:ser>
        <c:dLbls>
          <c:showLegendKey val="0"/>
          <c:showVal val="0"/>
          <c:showCatName val="0"/>
          <c:showSerName val="0"/>
          <c:showPercent val="0"/>
          <c:showBubbleSize val="0"/>
        </c:dLbls>
        <c:marker val="1"/>
        <c:smooth val="0"/>
        <c:axId val="105560704"/>
        <c:axId val="105571072"/>
      </c:lineChart>
      <c:catAx>
        <c:axId val="10556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71072"/>
        <c:crosses val="autoZero"/>
        <c:auto val="1"/>
        <c:lblAlgn val="ctr"/>
        <c:lblOffset val="100"/>
        <c:tickLblSkip val="1"/>
        <c:tickMarkSkip val="1"/>
        <c:noMultiLvlLbl val="0"/>
      </c:catAx>
      <c:valAx>
        <c:axId val="1055710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6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3.26</c:v>
                </c:pt>
                <c:pt idx="1">
                  <c:v>1.68</c:v>
                </c:pt>
                <c:pt idx="2">
                  <c:v>3.01</c:v>
                </c:pt>
                <c:pt idx="3">
                  <c:v>1.22</c:v>
                </c:pt>
                <c:pt idx="4">
                  <c:v>0.12</c:v>
                </c:pt>
              </c:numCache>
            </c:numRef>
          </c:val>
          <c:extLst xmlns:c16r2="http://schemas.microsoft.com/office/drawing/2015/06/chart">
            <c:ext xmlns:c16="http://schemas.microsoft.com/office/drawing/2014/chart" uri="{C3380CC4-5D6E-409C-BE32-E72D297353CC}">
              <c16:uniqueId val="{00000000-499A-4130-91E9-87FE5AF973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11.86</c:v>
                </c:pt>
                <c:pt idx="1">
                  <c:v>13.48</c:v>
                </c:pt>
                <c:pt idx="2">
                  <c:v>16.13</c:v>
                </c:pt>
                <c:pt idx="3">
                  <c:v>19.170000000000002</c:v>
                </c:pt>
                <c:pt idx="4">
                  <c:v>17.8</c:v>
                </c:pt>
              </c:numCache>
            </c:numRef>
          </c:val>
          <c:extLst xmlns:c16r2="http://schemas.microsoft.com/office/drawing/2015/06/chart">
            <c:ext xmlns:c16="http://schemas.microsoft.com/office/drawing/2014/chart" uri="{C3380CC4-5D6E-409C-BE32-E72D297353CC}">
              <c16:uniqueId val="{00000001-499A-4130-91E9-87FE5AF973FF}"/>
            </c:ext>
          </c:extLst>
        </c:ser>
        <c:dLbls>
          <c:showLegendKey val="0"/>
          <c:showVal val="0"/>
          <c:showCatName val="0"/>
          <c:showSerName val="0"/>
          <c:showPercent val="0"/>
          <c:showBubbleSize val="0"/>
        </c:dLbls>
        <c:gapWidth val="250"/>
        <c:overlap val="100"/>
        <c:axId val="106685184"/>
        <c:axId val="10668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9.7899999999999991</c:v>
                </c:pt>
                <c:pt idx="1">
                  <c:v>0.08</c:v>
                </c:pt>
                <c:pt idx="2">
                  <c:v>4.66</c:v>
                </c:pt>
                <c:pt idx="3">
                  <c:v>1.1100000000000001</c:v>
                </c:pt>
                <c:pt idx="4">
                  <c:v>1.77</c:v>
                </c:pt>
              </c:numCache>
            </c:numRef>
          </c:val>
          <c:smooth val="0"/>
          <c:extLst xmlns:c16r2="http://schemas.microsoft.com/office/drawing/2015/06/chart">
            <c:ext xmlns:c16="http://schemas.microsoft.com/office/drawing/2014/chart" uri="{C3380CC4-5D6E-409C-BE32-E72D297353CC}">
              <c16:uniqueId val="{00000002-499A-4130-91E9-87FE5AF973FF}"/>
            </c:ext>
          </c:extLst>
        </c:ser>
        <c:dLbls>
          <c:showLegendKey val="0"/>
          <c:showVal val="0"/>
          <c:showCatName val="0"/>
          <c:showSerName val="0"/>
          <c:showPercent val="0"/>
          <c:showBubbleSize val="0"/>
        </c:dLbls>
        <c:marker val="1"/>
        <c:smooth val="0"/>
        <c:axId val="106685184"/>
        <c:axId val="106687104"/>
      </c:lineChart>
      <c:catAx>
        <c:axId val="1066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87104"/>
        <c:crosses val="autoZero"/>
        <c:auto val="1"/>
        <c:lblAlgn val="ctr"/>
        <c:lblOffset val="100"/>
        <c:tickLblSkip val="1"/>
        <c:tickMarkSkip val="1"/>
        <c:noMultiLvlLbl val="0"/>
      </c:catAx>
      <c:valAx>
        <c:axId val="10668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8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E7C-4398-B881-3C08267FC5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7C-4398-B881-3C08267FC5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E7C-4398-B881-3C08267FC55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E7C-4398-B881-3C08267FC5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3E7C-4398-B881-3C08267FC553}"/>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3E7C-4398-B881-3C08267FC5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3.26</c:v>
                </c:pt>
                <c:pt idx="2">
                  <c:v>#N/A</c:v>
                </c:pt>
                <c:pt idx="3">
                  <c:v>1.67</c:v>
                </c:pt>
                <c:pt idx="4">
                  <c:v>#N/A</c:v>
                </c:pt>
                <c:pt idx="5">
                  <c:v>3.01</c:v>
                </c:pt>
                <c:pt idx="6">
                  <c:v>#N/A</c:v>
                </c:pt>
                <c:pt idx="7">
                  <c:v>1.21</c:v>
                </c:pt>
                <c:pt idx="8">
                  <c:v>#N/A</c:v>
                </c:pt>
                <c:pt idx="9">
                  <c:v>0.12</c:v>
                </c:pt>
              </c:numCache>
            </c:numRef>
          </c:val>
          <c:extLst xmlns:c16r2="http://schemas.microsoft.com/office/drawing/2015/06/chart">
            <c:ext xmlns:c16="http://schemas.microsoft.com/office/drawing/2014/chart" uri="{C3380CC4-5D6E-409C-BE32-E72D297353CC}">
              <c16:uniqueId val="{00000006-3E7C-4398-B881-3C08267FC55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c:v>
                </c:pt>
                <c:pt idx="2">
                  <c:v>#N/A</c:v>
                </c:pt>
                <c:pt idx="3">
                  <c:v>2.25</c:v>
                </c:pt>
                <c:pt idx="4">
                  <c:v>#N/A</c:v>
                </c:pt>
                <c:pt idx="5">
                  <c:v>2.09</c:v>
                </c:pt>
                <c:pt idx="6">
                  <c:v>#N/A</c:v>
                </c:pt>
                <c:pt idx="7">
                  <c:v>0.98</c:v>
                </c:pt>
                <c:pt idx="8">
                  <c:v>#N/A</c:v>
                </c:pt>
                <c:pt idx="9">
                  <c:v>1.56</c:v>
                </c:pt>
              </c:numCache>
            </c:numRef>
          </c:val>
          <c:extLst xmlns:c16r2="http://schemas.microsoft.com/office/drawing/2015/06/chart">
            <c:ext xmlns:c16="http://schemas.microsoft.com/office/drawing/2014/chart" uri="{C3380CC4-5D6E-409C-BE32-E72D297353CC}">
              <c16:uniqueId val="{00000007-3E7C-4398-B881-3C08267FC55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1.26</c:v>
                </c:pt>
                <c:pt idx="4">
                  <c:v>#N/A</c:v>
                </c:pt>
                <c:pt idx="5">
                  <c:v>1.93</c:v>
                </c:pt>
                <c:pt idx="6">
                  <c:v>#N/A</c:v>
                </c:pt>
                <c:pt idx="7">
                  <c:v>1.47</c:v>
                </c:pt>
                <c:pt idx="8">
                  <c:v>#N/A</c:v>
                </c:pt>
                <c:pt idx="9">
                  <c:v>1.64</c:v>
                </c:pt>
              </c:numCache>
            </c:numRef>
          </c:val>
          <c:extLst xmlns:c16r2="http://schemas.microsoft.com/office/drawing/2015/06/chart">
            <c:ext xmlns:c16="http://schemas.microsoft.com/office/drawing/2014/chart" uri="{C3380CC4-5D6E-409C-BE32-E72D297353CC}">
              <c16:uniqueId val="{00000008-3E7C-4398-B881-3C08267FC553}"/>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5.37</c:v>
                </c:pt>
                <c:pt idx="2">
                  <c:v>#N/A</c:v>
                </c:pt>
                <c:pt idx="3">
                  <c:v>5.19</c:v>
                </c:pt>
                <c:pt idx="4">
                  <c:v>#N/A</c:v>
                </c:pt>
                <c:pt idx="5">
                  <c:v>4.93</c:v>
                </c:pt>
                <c:pt idx="6">
                  <c:v>#N/A</c:v>
                </c:pt>
                <c:pt idx="7">
                  <c:v>5.57</c:v>
                </c:pt>
                <c:pt idx="8">
                  <c:v>#N/A</c:v>
                </c:pt>
                <c:pt idx="9">
                  <c:v>6.19</c:v>
                </c:pt>
              </c:numCache>
            </c:numRef>
          </c:val>
          <c:extLst xmlns:c16r2="http://schemas.microsoft.com/office/drawing/2015/06/chart">
            <c:ext xmlns:c16="http://schemas.microsoft.com/office/drawing/2014/chart" uri="{C3380CC4-5D6E-409C-BE32-E72D297353CC}">
              <c16:uniqueId val="{00000009-3E7C-4398-B881-3C08267FC553}"/>
            </c:ext>
          </c:extLst>
        </c:ser>
        <c:dLbls>
          <c:showLegendKey val="0"/>
          <c:showVal val="0"/>
          <c:showCatName val="0"/>
          <c:showSerName val="0"/>
          <c:showPercent val="0"/>
          <c:showBubbleSize val="0"/>
        </c:dLbls>
        <c:gapWidth val="150"/>
        <c:overlap val="100"/>
        <c:axId val="135227648"/>
        <c:axId val="135233536"/>
      </c:barChart>
      <c:catAx>
        <c:axId val="1352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33536"/>
        <c:crosses val="autoZero"/>
        <c:auto val="1"/>
        <c:lblAlgn val="ctr"/>
        <c:lblOffset val="100"/>
        <c:tickLblSkip val="1"/>
        <c:tickMarkSkip val="1"/>
        <c:noMultiLvlLbl val="0"/>
      </c:catAx>
      <c:valAx>
        <c:axId val="13523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2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358</c:v>
                </c:pt>
                <c:pt idx="5">
                  <c:v>389</c:v>
                </c:pt>
                <c:pt idx="8">
                  <c:v>411</c:v>
                </c:pt>
                <c:pt idx="11">
                  <c:v>426</c:v>
                </c:pt>
                <c:pt idx="14">
                  <c:v>485</c:v>
                </c:pt>
              </c:numCache>
            </c:numRef>
          </c:val>
          <c:extLst xmlns:c16r2="http://schemas.microsoft.com/office/drawing/2015/06/chart">
            <c:ext xmlns:c16="http://schemas.microsoft.com/office/drawing/2014/chart" uri="{C3380CC4-5D6E-409C-BE32-E72D297353CC}">
              <c16:uniqueId val="{00000000-F6E1-43C1-A35A-ED999564AF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F6E1-43C1-A35A-ED999564AF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2-F6E1-43C1-A35A-ED999564AF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134</c:v>
                </c:pt>
                <c:pt idx="3">
                  <c:v>128</c:v>
                </c:pt>
                <c:pt idx="6">
                  <c:v>123</c:v>
                </c:pt>
                <c:pt idx="9">
                  <c:v>124</c:v>
                </c:pt>
                <c:pt idx="12">
                  <c:v>130</c:v>
                </c:pt>
              </c:numCache>
            </c:numRef>
          </c:val>
          <c:extLst xmlns:c16r2="http://schemas.microsoft.com/office/drawing/2015/06/chart">
            <c:ext xmlns:c16="http://schemas.microsoft.com/office/drawing/2014/chart" uri="{C3380CC4-5D6E-409C-BE32-E72D297353CC}">
              <c16:uniqueId val="{00000003-F6E1-43C1-A35A-ED999564AF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c:v>
                </c:pt>
                <c:pt idx="3">
                  <c:v>4</c:v>
                </c:pt>
                <c:pt idx="6">
                  <c:v>4</c:v>
                </c:pt>
                <c:pt idx="9">
                  <c:v>17</c:v>
                </c:pt>
                <c:pt idx="12">
                  <c:v>19</c:v>
                </c:pt>
              </c:numCache>
            </c:numRef>
          </c:val>
          <c:extLst xmlns:c16r2="http://schemas.microsoft.com/office/drawing/2015/06/chart">
            <c:ext xmlns:c16="http://schemas.microsoft.com/office/drawing/2014/chart" uri="{C3380CC4-5D6E-409C-BE32-E72D297353CC}">
              <c16:uniqueId val="{00000004-F6E1-43C1-A35A-ED999564AF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E1-43C1-A35A-ED999564AF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6E1-43C1-A35A-ED999564AF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405</c:v>
                </c:pt>
                <c:pt idx="3">
                  <c:v>427</c:v>
                </c:pt>
                <c:pt idx="6">
                  <c:v>461</c:v>
                </c:pt>
                <c:pt idx="9">
                  <c:v>477</c:v>
                </c:pt>
                <c:pt idx="12">
                  <c:v>567</c:v>
                </c:pt>
              </c:numCache>
            </c:numRef>
          </c:val>
          <c:extLst xmlns:c16r2="http://schemas.microsoft.com/office/drawing/2015/06/chart">
            <c:ext xmlns:c16="http://schemas.microsoft.com/office/drawing/2014/chart" uri="{C3380CC4-5D6E-409C-BE32-E72D297353CC}">
              <c16:uniqueId val="{00000007-F6E1-43C1-A35A-ED999564AFAC}"/>
            </c:ext>
          </c:extLst>
        </c:ser>
        <c:dLbls>
          <c:showLegendKey val="0"/>
          <c:showVal val="0"/>
          <c:showCatName val="0"/>
          <c:showSerName val="0"/>
          <c:showPercent val="0"/>
          <c:showBubbleSize val="0"/>
        </c:dLbls>
        <c:gapWidth val="100"/>
        <c:overlap val="100"/>
        <c:axId val="98715136"/>
        <c:axId val="9871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186</c:v>
                </c:pt>
                <c:pt idx="5">
                  <c:v>#N/A</c:v>
                </c:pt>
                <c:pt idx="6">
                  <c:v>#N/A</c:v>
                </c:pt>
                <c:pt idx="7">
                  <c:v>192</c:v>
                </c:pt>
                <c:pt idx="8">
                  <c:v>#N/A</c:v>
                </c:pt>
                <c:pt idx="9">
                  <c:v>#N/A</c:v>
                </c:pt>
                <c:pt idx="10">
                  <c:v>207</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F6E1-43C1-A35A-ED999564AFAC}"/>
            </c:ext>
          </c:extLst>
        </c:ser>
        <c:dLbls>
          <c:showLegendKey val="0"/>
          <c:showVal val="0"/>
          <c:showCatName val="0"/>
          <c:showSerName val="0"/>
          <c:showPercent val="0"/>
          <c:showBubbleSize val="0"/>
        </c:dLbls>
        <c:marker val="1"/>
        <c:smooth val="0"/>
        <c:axId val="98715136"/>
        <c:axId val="98717056"/>
      </c:lineChart>
      <c:catAx>
        <c:axId val="987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17056"/>
        <c:crosses val="autoZero"/>
        <c:auto val="1"/>
        <c:lblAlgn val="ctr"/>
        <c:lblOffset val="100"/>
        <c:tickLblSkip val="1"/>
        <c:tickMarkSkip val="1"/>
        <c:noMultiLvlLbl val="0"/>
      </c:catAx>
      <c:valAx>
        <c:axId val="9871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4933</c:v>
                </c:pt>
                <c:pt idx="5">
                  <c:v>5163</c:v>
                </c:pt>
                <c:pt idx="8">
                  <c:v>5395</c:v>
                </c:pt>
                <c:pt idx="11">
                  <c:v>5374</c:v>
                </c:pt>
                <c:pt idx="14">
                  <c:v>5402</c:v>
                </c:pt>
              </c:numCache>
            </c:numRef>
          </c:val>
          <c:extLst xmlns:c16r2="http://schemas.microsoft.com/office/drawing/2015/06/chart">
            <c:ext xmlns:c16="http://schemas.microsoft.com/office/drawing/2014/chart" uri="{C3380CC4-5D6E-409C-BE32-E72D297353CC}">
              <c16:uniqueId val="{00000000-E6FA-4136-978B-B051E26E5F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c:v>
                </c:pt>
                <c:pt idx="5">
                  <c:v>2</c:v>
                </c:pt>
                <c:pt idx="8">
                  <c:v>0</c:v>
                </c:pt>
                <c:pt idx="11">
                  <c:v>0</c:v>
                </c:pt>
                <c:pt idx="14">
                  <c:v>0</c:v>
                </c:pt>
              </c:numCache>
            </c:numRef>
          </c:val>
          <c:extLst xmlns:c16r2="http://schemas.microsoft.com/office/drawing/2015/06/chart">
            <c:ext xmlns:c16="http://schemas.microsoft.com/office/drawing/2014/chart" uri="{C3380CC4-5D6E-409C-BE32-E72D297353CC}">
              <c16:uniqueId val="{00000001-E6FA-4136-978B-B051E26E5F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935</c:v>
                </c:pt>
                <c:pt idx="5">
                  <c:v>1055</c:v>
                </c:pt>
                <c:pt idx="8">
                  <c:v>1295</c:v>
                </c:pt>
                <c:pt idx="11">
                  <c:v>1606</c:v>
                </c:pt>
                <c:pt idx="14">
                  <c:v>1452</c:v>
                </c:pt>
              </c:numCache>
            </c:numRef>
          </c:val>
          <c:extLst xmlns:c16r2="http://schemas.microsoft.com/office/drawing/2015/06/chart">
            <c:ext xmlns:c16="http://schemas.microsoft.com/office/drawing/2014/chart" uri="{C3380CC4-5D6E-409C-BE32-E72D297353CC}">
              <c16:uniqueId val="{00000002-E6FA-4136-978B-B051E26E5F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105</c:v>
                </c:pt>
                <c:pt idx="3">
                  <c:v>37</c:v>
                </c:pt>
                <c:pt idx="6">
                  <c:v>0</c:v>
                </c:pt>
                <c:pt idx="9">
                  <c:v>0</c:v>
                </c:pt>
                <c:pt idx="12">
                  <c:v>0</c:v>
                </c:pt>
              </c:numCache>
            </c:numRef>
          </c:val>
          <c:extLst xmlns:c16r2="http://schemas.microsoft.com/office/drawing/2015/06/chart">
            <c:ext xmlns:c16="http://schemas.microsoft.com/office/drawing/2014/chart" uri="{C3380CC4-5D6E-409C-BE32-E72D297353CC}">
              <c16:uniqueId val="{00000003-E6FA-4136-978B-B051E26E5F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FA-4136-978B-B051E26E5F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FA-4136-978B-B051E26E5F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1580</c:v>
                </c:pt>
                <c:pt idx="3">
                  <c:v>1464</c:v>
                </c:pt>
                <c:pt idx="6">
                  <c:v>1311</c:v>
                </c:pt>
                <c:pt idx="9">
                  <c:v>1293</c:v>
                </c:pt>
                <c:pt idx="12">
                  <c:v>1208</c:v>
                </c:pt>
              </c:numCache>
            </c:numRef>
          </c:val>
          <c:extLst xmlns:c16r2="http://schemas.microsoft.com/office/drawing/2015/06/chart">
            <c:ext xmlns:c16="http://schemas.microsoft.com/office/drawing/2014/chart" uri="{C3380CC4-5D6E-409C-BE32-E72D297353CC}">
              <c16:uniqueId val="{00000006-E6FA-4136-978B-B051E26E5F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991</c:v>
                </c:pt>
                <c:pt idx="3">
                  <c:v>895</c:v>
                </c:pt>
                <c:pt idx="6">
                  <c:v>770</c:v>
                </c:pt>
                <c:pt idx="9">
                  <c:v>657</c:v>
                </c:pt>
                <c:pt idx="12">
                  <c:v>555</c:v>
                </c:pt>
              </c:numCache>
            </c:numRef>
          </c:val>
          <c:extLst xmlns:c16r2="http://schemas.microsoft.com/office/drawing/2015/06/chart">
            <c:ext xmlns:c16="http://schemas.microsoft.com/office/drawing/2014/chart" uri="{C3380CC4-5D6E-409C-BE32-E72D297353CC}">
              <c16:uniqueId val="{00000007-E6FA-4136-978B-B051E26E5F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392</c:v>
                </c:pt>
                <c:pt idx="3">
                  <c:v>393</c:v>
                </c:pt>
                <c:pt idx="6">
                  <c:v>388</c:v>
                </c:pt>
                <c:pt idx="9">
                  <c:v>371</c:v>
                </c:pt>
                <c:pt idx="12">
                  <c:v>352</c:v>
                </c:pt>
              </c:numCache>
            </c:numRef>
          </c:val>
          <c:extLst xmlns:c16r2="http://schemas.microsoft.com/office/drawing/2015/06/chart">
            <c:ext xmlns:c16="http://schemas.microsoft.com/office/drawing/2014/chart" uri="{C3380CC4-5D6E-409C-BE32-E72D297353CC}">
              <c16:uniqueId val="{00000008-E6FA-4136-978B-B051E26E5F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120</c:v>
                </c:pt>
                <c:pt idx="3">
                  <c:v>107</c:v>
                </c:pt>
                <c:pt idx="6">
                  <c:v>94</c:v>
                </c:pt>
                <c:pt idx="9">
                  <c:v>81</c:v>
                </c:pt>
                <c:pt idx="12">
                  <c:v>68</c:v>
                </c:pt>
              </c:numCache>
            </c:numRef>
          </c:val>
          <c:extLst xmlns:c16r2="http://schemas.microsoft.com/office/drawing/2015/06/chart">
            <c:ext xmlns:c16="http://schemas.microsoft.com/office/drawing/2014/chart" uri="{C3380CC4-5D6E-409C-BE32-E72D297353CC}">
              <c16:uniqueId val="{00000009-E6FA-4136-978B-B051E26E5F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5552</c:v>
                </c:pt>
                <c:pt idx="3">
                  <c:v>5917</c:v>
                </c:pt>
                <c:pt idx="6">
                  <c:v>6244</c:v>
                </c:pt>
                <c:pt idx="9">
                  <c:v>6255</c:v>
                </c:pt>
                <c:pt idx="12">
                  <c:v>6172</c:v>
                </c:pt>
              </c:numCache>
            </c:numRef>
          </c:val>
          <c:extLst xmlns:c16r2="http://schemas.microsoft.com/office/drawing/2015/06/chart">
            <c:ext xmlns:c16="http://schemas.microsoft.com/office/drawing/2014/chart" uri="{C3380CC4-5D6E-409C-BE32-E72D297353CC}">
              <c16:uniqueId val="{0000000A-E6FA-4136-978B-B051E26E5FCF}"/>
            </c:ext>
          </c:extLst>
        </c:ser>
        <c:dLbls>
          <c:showLegendKey val="0"/>
          <c:showVal val="0"/>
          <c:showCatName val="0"/>
          <c:showSerName val="0"/>
          <c:showPercent val="0"/>
          <c:showBubbleSize val="0"/>
        </c:dLbls>
        <c:gapWidth val="100"/>
        <c:overlap val="100"/>
        <c:axId val="136393088"/>
        <c:axId val="13639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2867</c:v>
                </c:pt>
                <c:pt idx="2">
                  <c:v>#N/A</c:v>
                </c:pt>
                <c:pt idx="3">
                  <c:v>#N/A</c:v>
                </c:pt>
                <c:pt idx="4">
                  <c:v>2593</c:v>
                </c:pt>
                <c:pt idx="5">
                  <c:v>#N/A</c:v>
                </c:pt>
                <c:pt idx="6">
                  <c:v>#N/A</c:v>
                </c:pt>
                <c:pt idx="7">
                  <c:v>2118</c:v>
                </c:pt>
                <c:pt idx="8">
                  <c:v>#N/A</c:v>
                </c:pt>
                <c:pt idx="9">
                  <c:v>#N/A</c:v>
                </c:pt>
                <c:pt idx="10">
                  <c:v>1677</c:v>
                </c:pt>
                <c:pt idx="11">
                  <c:v>#N/A</c:v>
                </c:pt>
                <c:pt idx="12">
                  <c:v>#N/A</c:v>
                </c:pt>
                <c:pt idx="13">
                  <c:v>1501</c:v>
                </c:pt>
                <c:pt idx="14">
                  <c:v>#N/A</c:v>
                </c:pt>
              </c:numCache>
            </c:numRef>
          </c:val>
          <c:smooth val="0"/>
          <c:extLst xmlns:c16r2="http://schemas.microsoft.com/office/drawing/2015/06/chart">
            <c:ext xmlns:c16="http://schemas.microsoft.com/office/drawing/2014/chart" uri="{C3380CC4-5D6E-409C-BE32-E72D297353CC}">
              <c16:uniqueId val="{0000000B-E6FA-4136-978B-B051E26E5FCF}"/>
            </c:ext>
          </c:extLst>
        </c:ser>
        <c:dLbls>
          <c:showLegendKey val="0"/>
          <c:showVal val="0"/>
          <c:showCatName val="0"/>
          <c:showSerName val="0"/>
          <c:showPercent val="0"/>
          <c:showBubbleSize val="0"/>
        </c:dLbls>
        <c:marker val="1"/>
        <c:smooth val="0"/>
        <c:axId val="136393088"/>
        <c:axId val="136395008"/>
      </c:lineChart>
      <c:catAx>
        <c:axId val="13639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95008"/>
        <c:crosses val="autoZero"/>
        <c:auto val="1"/>
        <c:lblAlgn val="ctr"/>
        <c:lblOffset val="100"/>
        <c:tickLblSkip val="1"/>
        <c:tickMarkSkip val="1"/>
        <c:noMultiLvlLbl val="0"/>
      </c:catAx>
      <c:valAx>
        <c:axId val="13639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9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613</c:v>
                </c:pt>
                <c:pt idx="1">
                  <c:v>724</c:v>
                </c:pt>
                <c:pt idx="2">
                  <c:v>681</c:v>
                </c:pt>
              </c:numCache>
            </c:numRef>
          </c:val>
          <c:extLst xmlns:c16r2="http://schemas.microsoft.com/office/drawing/2015/06/chart">
            <c:ext xmlns:c16="http://schemas.microsoft.com/office/drawing/2014/chart" uri="{C3380CC4-5D6E-409C-BE32-E72D297353CC}">
              <c16:uniqueId val="{00000000-3713-44F2-A9EB-A6B777F6C0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81</c:v>
                </c:pt>
                <c:pt idx="1">
                  <c:v>206</c:v>
                </c:pt>
                <c:pt idx="2">
                  <c:v>54</c:v>
                </c:pt>
              </c:numCache>
            </c:numRef>
          </c:val>
          <c:extLst xmlns:c16r2="http://schemas.microsoft.com/office/drawing/2015/06/chart">
            <c:ext xmlns:c16="http://schemas.microsoft.com/office/drawing/2014/chart" uri="{C3380CC4-5D6E-409C-BE32-E72D297353CC}">
              <c16:uniqueId val="{00000001-3713-44F2-A9EB-A6B777F6C0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514</c:v>
                </c:pt>
                <c:pt idx="1">
                  <c:v>545</c:v>
                </c:pt>
                <c:pt idx="2">
                  <c:v>616</c:v>
                </c:pt>
              </c:numCache>
            </c:numRef>
          </c:val>
          <c:extLst xmlns:c16r2="http://schemas.microsoft.com/office/drawing/2015/06/chart">
            <c:ext xmlns:c16="http://schemas.microsoft.com/office/drawing/2014/chart" uri="{C3380CC4-5D6E-409C-BE32-E72D297353CC}">
              <c16:uniqueId val="{00000002-3713-44F2-A9EB-A6B777F6C0DD}"/>
            </c:ext>
          </c:extLst>
        </c:ser>
        <c:dLbls>
          <c:showLegendKey val="0"/>
          <c:showVal val="0"/>
          <c:showCatName val="0"/>
          <c:showSerName val="0"/>
          <c:showPercent val="0"/>
          <c:showBubbleSize val="0"/>
        </c:dLbls>
        <c:gapWidth val="120"/>
        <c:overlap val="100"/>
        <c:axId val="136014080"/>
        <c:axId val="136024064"/>
      </c:barChart>
      <c:catAx>
        <c:axId val="1360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024064"/>
        <c:crosses val="autoZero"/>
        <c:auto val="1"/>
        <c:lblAlgn val="ctr"/>
        <c:lblOffset val="100"/>
        <c:tickLblSkip val="1"/>
        <c:tickMarkSkip val="1"/>
        <c:noMultiLvlLbl val="0"/>
      </c:catAx>
      <c:valAx>
        <c:axId val="136024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0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実質公債費比率の分子構造は、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年度に実施した中学校改築事業分の元金償還が始まったことにより大きく増大した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今後も小学校耐震化事業や過疎対策事業債の償還等により、</a:t>
          </a:r>
          <a:r>
            <a:rPr kumimoji="1" lang="ja-JP" altLang="ja-JP" sz="1100">
              <a:solidFill>
                <a:schemeClr val="dk1"/>
              </a:solidFill>
              <a:effectLst/>
              <a:latin typeface="+mn-lt"/>
              <a:ea typeface="+mn-ea"/>
              <a:cs typeface="+mn-cs"/>
            </a:rPr>
            <a:t>増加していくものと思われる。</a:t>
          </a:r>
          <a:endParaRPr lang="ja-JP" altLang="ja-JP" sz="1400">
            <a:effectLst/>
          </a:endParaRPr>
        </a:p>
        <a:p>
          <a:r>
            <a:rPr kumimoji="1" lang="ja-JP" altLang="ja-JP" sz="1100">
              <a:solidFill>
                <a:schemeClr val="dk1"/>
              </a:solidFill>
              <a:effectLst/>
              <a:latin typeface="+mn-lt"/>
              <a:ea typeface="+mn-ea"/>
              <a:cs typeface="+mn-cs"/>
            </a:rPr>
            <a:t>　算入公債費等は毎年の臨時財政対策債及び過疎対策事業債の発行等により増加している。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将来負担額は、全体的に減少しており、特に繰上償還による地方債現在高の減少が大きい。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組合等連結実質赤字額負担見込額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減少傾向にあり、これは一部事務組合の経営する病院事業において資金不足が生じ、基準外繰出を行っていたためである。平成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年度からは特別繰出をしていないが、その分基準内繰出が増大している。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充当可能財源等については、全体では若干の減となった。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繰上償還実施に伴う取り崩しや、財源不足分の補てんにより、充当可能基金が減少した。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は、交付税算入の多い過疎対策事業債を借り入れているため増加傾向である。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これらの結果、将来負担比率の分子としては若干の減となっている。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青森県野辺地町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財源不足により財政調整基金を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千万円取り崩したほか、繰上償還により減債基金を約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千万円取り崩したため、基金全体では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千万円余りの減となった。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事業の見直し等を図り、</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取り崩</a:t>
          </a:r>
          <a:r>
            <a:rPr kumimoji="1" lang="ja-JP" altLang="en-US" sz="1400">
              <a:solidFill>
                <a:schemeClr val="dk1"/>
              </a:solidFill>
              <a:effectLst/>
              <a:latin typeface="+mn-lt"/>
              <a:ea typeface="+mn-ea"/>
              <a:cs typeface="+mn-cs"/>
            </a:rPr>
            <a:t>すことのないよう予算編成を行っていく。また、役場庁舎建設基金や学校建設基金については、今後取り崩していく予定ではあるが、基金全体について、それぞれの目的に沿う事業を行うため計画的に積み立てていきたい。</a:t>
          </a:r>
          <a:endParaRPr kumimoji="1" lang="en-US" altLang="ja-JP" sz="1400">
            <a:solidFill>
              <a:schemeClr val="dk1"/>
            </a:solidFill>
            <a:effectLst/>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役場庁舎建設基金：役場庁舎の建設費用等に充てるもの。平成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年度から設計を行い、平成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ヵ年で新庁舎を建設する予定。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公共施設整備基金：公共施設等の整備費用に充てるもの。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学校建設基金：町立学校の建設や耐震改修事業等の費用に充てるもの。平成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年度に実施した小学校耐震化事業の起債の償還に充てることとしている。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みちのく丸地域活性化基金：みちのく丸の維持管理と運営及びみちのく丸を核とした地域の活性化を推進するための事業に充てるもの。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ふるさとづくり基金：寄附金を効果的に運用するための基金であり、寄附者の目的に沿う施策に充てるもの。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役場庁舎建設基金、学校建設基金：原子力立地給付金の町民・企業が受け取る分の一部を町が受けとることとし、各事業に充て、本来充てるはずの一般財源を両基金に積み立てる形とし増加した。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役場庁舎建設基金、みちのく丸地域活性化基金、ふるさとづくり基金：寄附金分を積み立てたことによる増加。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年度までに新庁舎を建設する予定であり、起債以外の財源は基金で賄うこととしているため必要分を取り崩し、それ以降は起債の償還に充てることとしている。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学校建設基金：小学校耐震化事業の起債の償還に充てることとしているが、小学校の統廃合が検討されているため必要によっては積み立てていくこととなる。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それ以外の基金：それぞれの目的に沿う事業に充てるまでは積み立てていく。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これまで税収の増等により少しずつ積み立ててきたが、平成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年度は財源不足を補うため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千万円を取り崩すこととなり残高は減少した。補助金の返還により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千万円余り支出することとなったことが要因である。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に見ると、歳入の減少が見込まれるため、財政調整基金に頼らざるを得ない状況となることが見込まれるが、事業の見直し等を図り、財政調整基金の取り崩しを回避できるよう予算編成を行っ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これまで税収の増等により少しずつ積み立ててきたが、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年度に繰上償還を実施したことにより、減債基金を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千万円余り取り崩したことから、残高は大きく減少した。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公債費の増加傾向が続いていることから、積み立てていきたい考えではあるが、計画的に積み立てを行っていけるほど財政に余力はない状態である。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人口の減少や高齢化率の上昇に加え、町内には中心となる産業・企業が少なく、企業誘致が進まないこと等により、財政基盤が弱く、類似団体の順位では中ほどではあるが、全国平均を下回っている。</a:t>
          </a:r>
          <a:endParaRPr lang="ja-JP" altLang="ja-JP" sz="1400">
            <a:effectLst/>
          </a:endParaRPr>
        </a:p>
        <a:p>
          <a:r>
            <a:rPr kumimoji="1" lang="ja-JP" altLang="ja-JP" sz="1100">
              <a:solidFill>
                <a:schemeClr val="dk1"/>
              </a:solidFill>
              <a:effectLst/>
              <a:latin typeface="+mn-lt"/>
              <a:ea typeface="+mn-ea"/>
              <a:cs typeface="+mn-cs"/>
            </a:rPr>
            <a:t>　引き続き、徴収専門の非常勤事務員を雇用し、収納体制を維持し、町税等の収納強化に務め、自主財源確保に努めることとした。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類似団体の中</a:t>
          </a:r>
          <a:r>
            <a:rPr kumimoji="1" lang="ja-JP" altLang="en-US" sz="1100">
              <a:solidFill>
                <a:schemeClr val="dk1"/>
              </a:solidFill>
              <a:effectLst/>
              <a:latin typeface="+mn-lt"/>
              <a:ea typeface="+mn-ea"/>
              <a:cs typeface="+mn-cs"/>
            </a:rPr>
            <a:t>で最下位であり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非常に</a:t>
          </a:r>
          <a:r>
            <a:rPr kumimoji="1" lang="ja-JP" altLang="ja-JP" sz="1100">
              <a:solidFill>
                <a:schemeClr val="dk1"/>
              </a:solidFill>
              <a:effectLst/>
              <a:latin typeface="+mn-lt"/>
              <a:ea typeface="+mn-ea"/>
              <a:cs typeface="+mn-cs"/>
            </a:rPr>
            <a:t>弾力性のない状態である</a:t>
          </a:r>
          <a:r>
            <a:rPr lang="ja-JP" altLang="ja-JP" sz="1100" b="0" i="0" baseline="0">
              <a:solidFill>
                <a:schemeClr val="dk1"/>
              </a:solidFill>
              <a:effectLst/>
              <a:latin typeface="+mn-lt"/>
              <a:ea typeface="+mn-ea"/>
              <a:cs typeface="+mn-cs"/>
            </a:rPr>
            <a:t>。老人ホーム、ごみ処理施設、病院等の業務を行っている当該一部事務組合に対する負担がきわめて大きく、これに対する有効な対策を見い出すことができていないことから、優先度の低い事務事業については廃止、縮小の検討、普通建設事業費の削減による公債費の抑制等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67</xdr:row>
      <xdr:rowOff>80010</xdr:rowOff>
    </xdr:to>
    <xdr:cxnSp macro="">
      <xdr:nvCxnSpPr>
        <xdr:cNvPr id="131" name="直線コネクタ 130"/>
        <xdr:cNvCxnSpPr/>
      </xdr:nvCxnSpPr>
      <xdr:spPr>
        <a:xfrm>
          <a:off x="4114800" y="1126312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118872</xdr:rowOff>
    </xdr:to>
    <xdr:cxnSp macro="">
      <xdr:nvCxnSpPr>
        <xdr:cNvPr id="134" name="直線コネクタ 133"/>
        <xdr:cNvCxnSpPr/>
      </xdr:nvCxnSpPr>
      <xdr:spPr>
        <a:xfrm>
          <a:off x="3225800" y="111617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123698</xdr:rowOff>
    </xdr:to>
    <xdr:cxnSp macro="">
      <xdr:nvCxnSpPr>
        <xdr:cNvPr id="137" name="直線コネクタ 136"/>
        <xdr:cNvCxnSpPr/>
      </xdr:nvCxnSpPr>
      <xdr:spPr>
        <a:xfrm flipV="1">
          <a:off x="2336800" y="1116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123698</xdr:rowOff>
    </xdr:to>
    <xdr:cxnSp macro="">
      <xdr:nvCxnSpPr>
        <xdr:cNvPr id="140" name="直線コネクタ 139"/>
        <xdr:cNvCxnSpPr/>
      </xdr:nvCxnSpPr>
      <xdr:spPr>
        <a:xfrm>
          <a:off x="1447800" y="1120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0" name="楕円 149"/>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51"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2" name="楕円 151"/>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3" name="テキスト ボックス 152"/>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ja-JP" altLang="en-US" sz="1100">
              <a:solidFill>
                <a:schemeClr val="dk1"/>
              </a:solidFill>
              <a:effectLst/>
              <a:latin typeface="+mn-lt"/>
              <a:ea typeface="+mn-ea"/>
              <a:cs typeface="+mn-cs"/>
            </a:rPr>
            <a:t>職員の年齢構成が低くなったことに伴い減少傾向であったが、再任用職員の任用の増等により若干の増となった。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物件費は、毎年度当初予算編成方針の中で、シーリングを設定し、厳しく経費の縮減に努め</a:t>
          </a:r>
          <a:r>
            <a:rPr kumimoji="1" lang="ja-JP" altLang="en-US" sz="1100">
              <a:solidFill>
                <a:schemeClr val="dk1"/>
              </a:solidFill>
              <a:effectLst/>
              <a:latin typeface="+mn-lt"/>
              <a:ea typeface="+mn-ea"/>
              <a:cs typeface="+mn-cs"/>
            </a:rPr>
            <a:t>たため減少傾向である。また、平成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年度に教育</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機器の導入を完了したことに伴い、平成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年度は大きく減少した。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トータルで見ると</a:t>
          </a:r>
          <a:r>
            <a:rPr kumimoji="1" lang="ja-JP" altLang="ja-JP" sz="1100">
              <a:solidFill>
                <a:schemeClr val="dk1"/>
              </a:solidFill>
              <a:effectLst/>
              <a:latin typeface="+mn-lt"/>
              <a:ea typeface="+mn-ea"/>
              <a:cs typeface="+mn-cs"/>
            </a:rPr>
            <a:t>類似団体平均を下回っている。　しかし、施設及び設備の老朽化に伴い、修繕料が年々増加している。今後、各施設の統廃合も検討する等、抜本的な改善も視野に入れていくべきである。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9816</xdr:rowOff>
    </xdr:from>
    <xdr:to>
      <xdr:col>23</xdr:col>
      <xdr:colOff>133350</xdr:colOff>
      <xdr:row>81</xdr:row>
      <xdr:rowOff>28558</xdr:rowOff>
    </xdr:to>
    <xdr:cxnSp macro="">
      <xdr:nvCxnSpPr>
        <xdr:cNvPr id="194" name="直線コネクタ 193"/>
        <xdr:cNvCxnSpPr/>
      </xdr:nvCxnSpPr>
      <xdr:spPr>
        <a:xfrm flipV="1">
          <a:off x="4114800" y="13897266"/>
          <a:ext cx="8382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28558</xdr:rowOff>
    </xdr:from>
    <xdr:to>
      <xdr:col>19</xdr:col>
      <xdr:colOff>133350</xdr:colOff>
      <xdr:row>81</xdr:row>
      <xdr:rowOff>28795</xdr:rowOff>
    </xdr:to>
    <xdr:cxnSp macro="">
      <xdr:nvCxnSpPr>
        <xdr:cNvPr id="197" name="直線コネクタ 196"/>
        <xdr:cNvCxnSpPr/>
      </xdr:nvCxnSpPr>
      <xdr:spPr>
        <a:xfrm flipV="1">
          <a:off x="3225800" y="13916008"/>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14889</xdr:rowOff>
    </xdr:from>
    <xdr:to>
      <xdr:col>15</xdr:col>
      <xdr:colOff>82550</xdr:colOff>
      <xdr:row>81</xdr:row>
      <xdr:rowOff>28795</xdr:rowOff>
    </xdr:to>
    <xdr:cxnSp macro="">
      <xdr:nvCxnSpPr>
        <xdr:cNvPr id="200" name="直線コネクタ 199"/>
        <xdr:cNvCxnSpPr/>
      </xdr:nvCxnSpPr>
      <xdr:spPr>
        <a:xfrm>
          <a:off x="2336800" y="13902339"/>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160479</xdr:rowOff>
    </xdr:from>
    <xdr:to>
      <xdr:col>11</xdr:col>
      <xdr:colOff>31750</xdr:colOff>
      <xdr:row>81</xdr:row>
      <xdr:rowOff>14889</xdr:rowOff>
    </xdr:to>
    <xdr:cxnSp macro="">
      <xdr:nvCxnSpPr>
        <xdr:cNvPr id="203" name="直線コネクタ 202"/>
        <xdr:cNvCxnSpPr/>
      </xdr:nvCxnSpPr>
      <xdr:spPr>
        <a:xfrm>
          <a:off x="1447800" y="13876479"/>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130466</xdr:rowOff>
    </xdr:from>
    <xdr:to>
      <xdr:col>23</xdr:col>
      <xdr:colOff>184150</xdr:colOff>
      <xdr:row>81</xdr:row>
      <xdr:rowOff>60616</xdr:rowOff>
    </xdr:to>
    <xdr:sp macro="" textlink="">
      <xdr:nvSpPr>
        <xdr:cNvPr id="213" name="楕円 212"/>
        <xdr:cNvSpPr/>
      </xdr:nvSpPr>
      <xdr:spPr>
        <a:xfrm>
          <a:off x="4902200" y="13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146993</xdr:rowOff>
    </xdr:from>
    <xdr:ext cx="762000" cy="259045"/>
    <xdr:sp macro="" textlink="">
      <xdr:nvSpPr>
        <xdr:cNvPr id="214" name="人件費・物件費等の状況該当値テキスト"/>
        <xdr:cNvSpPr txBox="1"/>
      </xdr:nvSpPr>
      <xdr:spPr>
        <a:xfrm>
          <a:off x="5041900" y="136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149208</xdr:rowOff>
    </xdr:from>
    <xdr:to>
      <xdr:col>19</xdr:col>
      <xdr:colOff>184150</xdr:colOff>
      <xdr:row>81</xdr:row>
      <xdr:rowOff>79358</xdr:rowOff>
    </xdr:to>
    <xdr:sp macro="" textlink="">
      <xdr:nvSpPr>
        <xdr:cNvPr id="215" name="楕円 214"/>
        <xdr:cNvSpPr/>
      </xdr:nvSpPr>
      <xdr:spPr>
        <a:xfrm>
          <a:off x="4064000" y="13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89535</xdr:rowOff>
    </xdr:from>
    <xdr:ext cx="736600" cy="259045"/>
    <xdr:sp macro="" textlink="">
      <xdr:nvSpPr>
        <xdr:cNvPr id="216" name="テキスト ボックス 215"/>
        <xdr:cNvSpPr txBox="1"/>
      </xdr:nvSpPr>
      <xdr:spPr>
        <a:xfrm>
          <a:off x="3733800" y="1363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149445</xdr:rowOff>
    </xdr:from>
    <xdr:to>
      <xdr:col>15</xdr:col>
      <xdr:colOff>133350</xdr:colOff>
      <xdr:row>81</xdr:row>
      <xdr:rowOff>79595</xdr:rowOff>
    </xdr:to>
    <xdr:sp macro="" textlink="">
      <xdr:nvSpPr>
        <xdr:cNvPr id="217" name="楕円 216"/>
        <xdr:cNvSpPr/>
      </xdr:nvSpPr>
      <xdr:spPr>
        <a:xfrm>
          <a:off x="3175000" y="138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89772</xdr:rowOff>
    </xdr:from>
    <xdr:ext cx="762000" cy="259045"/>
    <xdr:sp macro="" textlink="">
      <xdr:nvSpPr>
        <xdr:cNvPr id="218" name="テキスト ボックス 217"/>
        <xdr:cNvSpPr txBox="1"/>
      </xdr:nvSpPr>
      <xdr:spPr>
        <a:xfrm>
          <a:off x="2844800" y="1363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135539</xdr:rowOff>
    </xdr:from>
    <xdr:to>
      <xdr:col>11</xdr:col>
      <xdr:colOff>82550</xdr:colOff>
      <xdr:row>81</xdr:row>
      <xdr:rowOff>65689</xdr:rowOff>
    </xdr:to>
    <xdr:sp macro="" textlink="">
      <xdr:nvSpPr>
        <xdr:cNvPr id="219" name="楕円 218"/>
        <xdr:cNvSpPr/>
      </xdr:nvSpPr>
      <xdr:spPr>
        <a:xfrm>
          <a:off x="2286000" y="138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75866</xdr:rowOff>
    </xdr:from>
    <xdr:ext cx="762000" cy="259045"/>
    <xdr:sp macro="" textlink="">
      <xdr:nvSpPr>
        <xdr:cNvPr id="220" name="テキスト ボックス 219"/>
        <xdr:cNvSpPr txBox="1"/>
      </xdr:nvSpPr>
      <xdr:spPr>
        <a:xfrm>
          <a:off x="1955800" y="136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109679</xdr:rowOff>
    </xdr:from>
    <xdr:to>
      <xdr:col>7</xdr:col>
      <xdr:colOff>31750</xdr:colOff>
      <xdr:row>81</xdr:row>
      <xdr:rowOff>39829</xdr:rowOff>
    </xdr:to>
    <xdr:sp macro="" textlink="">
      <xdr:nvSpPr>
        <xdr:cNvPr id="221" name="楕円 220"/>
        <xdr:cNvSpPr/>
      </xdr:nvSpPr>
      <xdr:spPr>
        <a:xfrm>
          <a:off x="1397000" y="138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50006</xdr:rowOff>
    </xdr:from>
    <xdr:ext cx="762000" cy="259045"/>
    <xdr:sp macro="" textlink="">
      <xdr:nvSpPr>
        <xdr:cNvPr id="222" name="テキスト ボックス 221"/>
        <xdr:cNvSpPr txBox="1"/>
      </xdr:nvSpPr>
      <xdr:spPr>
        <a:xfrm>
          <a:off x="1066800" y="135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年度以降、職員給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％の独自カットの実施等による抑制に努めてきたが、平成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年度復元した。</a:t>
          </a:r>
          <a:endParaRPr lang="ja-JP" altLang="ja-JP" sz="1400">
            <a:effectLst/>
          </a:endParaRPr>
        </a:p>
        <a:p>
          <a:r>
            <a:rPr kumimoji="1" lang="ja-JP" altLang="ja-JP" sz="1100">
              <a:solidFill>
                <a:schemeClr val="dk1"/>
              </a:solidFill>
              <a:effectLst/>
              <a:latin typeface="+mn-lt"/>
              <a:ea typeface="+mn-ea"/>
              <a:cs typeface="+mn-cs"/>
            </a:rPr>
            <a:t>　今後は昇給・昇格の運用の是正及び諸手当について検討し、給与の適正化を図っていく。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58" name="直線コネクタ 257"/>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113091</xdr:rowOff>
    </xdr:to>
    <xdr:cxnSp macro="">
      <xdr:nvCxnSpPr>
        <xdr:cNvPr id="261" name="直線コネクタ 260"/>
        <xdr:cNvCxnSpPr/>
      </xdr:nvCxnSpPr>
      <xdr:spPr>
        <a:xfrm flipV="1">
          <a:off x="15290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86</xdr:row>
      <xdr:rowOff>113091</xdr:rowOff>
    </xdr:to>
    <xdr:cxnSp macro="">
      <xdr:nvCxnSpPr>
        <xdr:cNvPr id="264" name="直線コネクタ 263"/>
        <xdr:cNvCxnSpPr/>
      </xdr:nvCxnSpPr>
      <xdr:spPr>
        <a:xfrm>
          <a:off x="14401800" y="146164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86</xdr:row>
      <xdr:rowOff>32657</xdr:rowOff>
    </xdr:to>
    <xdr:cxnSp macro="">
      <xdr:nvCxnSpPr>
        <xdr:cNvPr id="267" name="直線コネクタ 266"/>
        <xdr:cNvCxnSpPr/>
      </xdr:nvCxnSpPr>
      <xdr:spPr>
        <a:xfrm flipV="1">
          <a:off x="13512800" y="146164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8"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年度以降、基本的に退職者不補充を継続してきたことにより、類似団体平均を下回っている。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採用</a:t>
          </a:r>
          <a:r>
            <a:rPr kumimoji="1" lang="ja-JP" altLang="en-US" sz="1100">
              <a:solidFill>
                <a:schemeClr val="dk1"/>
              </a:solidFill>
              <a:effectLst/>
              <a:latin typeface="+mn-lt"/>
              <a:ea typeface="+mn-ea"/>
              <a:cs typeface="+mn-cs"/>
            </a:rPr>
            <a:t>を再開し、平成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退職</a:t>
          </a:r>
          <a:r>
            <a:rPr kumimoji="1" lang="ja-JP" altLang="en-US" sz="1100">
              <a:solidFill>
                <a:schemeClr val="dk1"/>
              </a:solidFill>
              <a:effectLst/>
              <a:latin typeface="+mn-lt"/>
              <a:ea typeface="+mn-ea"/>
              <a:cs typeface="+mn-cs"/>
            </a:rPr>
            <a:t>を考慮した先取り採用を実施してきた。</a:t>
          </a:r>
          <a:r>
            <a:rPr kumimoji="1" lang="ja-JP" altLang="ja-JP" sz="1100">
              <a:solidFill>
                <a:schemeClr val="dk1"/>
              </a:solidFill>
              <a:effectLst/>
              <a:latin typeface="+mn-lt"/>
              <a:ea typeface="+mn-ea"/>
              <a:cs typeface="+mn-cs"/>
            </a:rPr>
            <a:t>定員モデル数値を参考にして、計画的な職員採用に努める。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19482</xdr:rowOff>
    </xdr:from>
    <xdr:to>
      <xdr:col>81</xdr:col>
      <xdr:colOff>44450</xdr:colOff>
      <xdr:row>61</xdr:row>
      <xdr:rowOff>25273</xdr:rowOff>
    </xdr:to>
    <xdr:cxnSp macro="">
      <xdr:nvCxnSpPr>
        <xdr:cNvPr id="318" name="直線コネクタ 317"/>
        <xdr:cNvCxnSpPr/>
      </xdr:nvCxnSpPr>
      <xdr:spPr>
        <a:xfrm>
          <a:off x="16179800" y="1047793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6452</xdr:rowOff>
    </xdr:from>
    <xdr:to>
      <xdr:col>77</xdr:col>
      <xdr:colOff>44450</xdr:colOff>
      <xdr:row>61</xdr:row>
      <xdr:rowOff>19482</xdr:rowOff>
    </xdr:to>
    <xdr:cxnSp macro="">
      <xdr:nvCxnSpPr>
        <xdr:cNvPr id="321" name="直線コネクタ 320"/>
        <xdr:cNvCxnSpPr/>
      </xdr:nvCxnSpPr>
      <xdr:spPr>
        <a:xfrm>
          <a:off x="15290800" y="104649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6452</xdr:rowOff>
    </xdr:from>
    <xdr:to>
      <xdr:col>72</xdr:col>
      <xdr:colOff>203200</xdr:colOff>
      <xdr:row>61</xdr:row>
      <xdr:rowOff>15621</xdr:rowOff>
    </xdr:to>
    <xdr:cxnSp macro="">
      <xdr:nvCxnSpPr>
        <xdr:cNvPr id="324" name="直線コネクタ 323"/>
        <xdr:cNvCxnSpPr/>
      </xdr:nvCxnSpPr>
      <xdr:spPr>
        <a:xfrm flipV="1">
          <a:off x="14401800" y="1046490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164871</xdr:rowOff>
    </xdr:from>
    <xdr:to>
      <xdr:col>68</xdr:col>
      <xdr:colOff>152400</xdr:colOff>
      <xdr:row>61</xdr:row>
      <xdr:rowOff>15621</xdr:rowOff>
    </xdr:to>
    <xdr:cxnSp macro="">
      <xdr:nvCxnSpPr>
        <xdr:cNvPr id="327" name="直線コネクタ 326"/>
        <xdr:cNvCxnSpPr/>
      </xdr:nvCxnSpPr>
      <xdr:spPr>
        <a:xfrm>
          <a:off x="13512800" y="10451871"/>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145923</xdr:rowOff>
    </xdr:from>
    <xdr:to>
      <xdr:col>81</xdr:col>
      <xdr:colOff>95250</xdr:colOff>
      <xdr:row>61</xdr:row>
      <xdr:rowOff>76073</xdr:rowOff>
    </xdr:to>
    <xdr:sp macro="" textlink="">
      <xdr:nvSpPr>
        <xdr:cNvPr id="337" name="楕円 336"/>
        <xdr:cNvSpPr/>
      </xdr:nvSpPr>
      <xdr:spPr>
        <a:xfrm>
          <a:off x="169672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162450</xdr:rowOff>
    </xdr:from>
    <xdr:ext cx="762000" cy="259045"/>
    <xdr:sp macro="" textlink="">
      <xdr:nvSpPr>
        <xdr:cNvPr id="338" name="定員管理の状況該当値テキスト"/>
        <xdr:cNvSpPr txBox="1"/>
      </xdr:nvSpPr>
      <xdr:spPr>
        <a:xfrm>
          <a:off x="17106900" y="1027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140132</xdr:rowOff>
    </xdr:from>
    <xdr:to>
      <xdr:col>77</xdr:col>
      <xdr:colOff>95250</xdr:colOff>
      <xdr:row>61</xdr:row>
      <xdr:rowOff>70282</xdr:rowOff>
    </xdr:to>
    <xdr:sp macro="" textlink="">
      <xdr:nvSpPr>
        <xdr:cNvPr id="339" name="楕円 338"/>
        <xdr:cNvSpPr/>
      </xdr:nvSpPr>
      <xdr:spPr>
        <a:xfrm>
          <a:off x="16129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80459</xdr:rowOff>
    </xdr:from>
    <xdr:ext cx="736600" cy="259045"/>
    <xdr:sp macro="" textlink="">
      <xdr:nvSpPr>
        <xdr:cNvPr id="340" name="テキスト ボックス 339"/>
        <xdr:cNvSpPr txBox="1"/>
      </xdr:nvSpPr>
      <xdr:spPr>
        <a:xfrm>
          <a:off x="15798800" y="101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127102</xdr:rowOff>
    </xdr:from>
    <xdr:to>
      <xdr:col>73</xdr:col>
      <xdr:colOff>44450</xdr:colOff>
      <xdr:row>61</xdr:row>
      <xdr:rowOff>57252</xdr:rowOff>
    </xdr:to>
    <xdr:sp macro="" textlink="">
      <xdr:nvSpPr>
        <xdr:cNvPr id="341" name="楕円 340"/>
        <xdr:cNvSpPr/>
      </xdr:nvSpPr>
      <xdr:spPr>
        <a:xfrm>
          <a:off x="15240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67429</xdr:rowOff>
    </xdr:from>
    <xdr:ext cx="762000" cy="259045"/>
    <xdr:sp macro="" textlink="">
      <xdr:nvSpPr>
        <xdr:cNvPr id="342" name="テキスト ボックス 341"/>
        <xdr:cNvSpPr txBox="1"/>
      </xdr:nvSpPr>
      <xdr:spPr>
        <a:xfrm>
          <a:off x="14909800" y="10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136271</xdr:rowOff>
    </xdr:from>
    <xdr:to>
      <xdr:col>68</xdr:col>
      <xdr:colOff>203200</xdr:colOff>
      <xdr:row>61</xdr:row>
      <xdr:rowOff>66421</xdr:rowOff>
    </xdr:to>
    <xdr:sp macro="" textlink="">
      <xdr:nvSpPr>
        <xdr:cNvPr id="343" name="楕円 342"/>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76598</xdr:rowOff>
    </xdr:from>
    <xdr:ext cx="762000" cy="259045"/>
    <xdr:sp macro="" textlink="">
      <xdr:nvSpPr>
        <xdr:cNvPr id="344" name="テキスト ボックス 343"/>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114071</xdr:rowOff>
    </xdr:from>
    <xdr:to>
      <xdr:col>64</xdr:col>
      <xdr:colOff>152400</xdr:colOff>
      <xdr:row>61</xdr:row>
      <xdr:rowOff>44221</xdr:rowOff>
    </xdr:to>
    <xdr:sp macro="" textlink="">
      <xdr:nvSpPr>
        <xdr:cNvPr id="345" name="楕円 344"/>
        <xdr:cNvSpPr/>
      </xdr:nvSpPr>
      <xdr:spPr>
        <a:xfrm>
          <a:off x="13462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54398</xdr:rowOff>
    </xdr:from>
    <xdr:ext cx="762000" cy="259045"/>
    <xdr:sp macro="" textlink="">
      <xdr:nvSpPr>
        <xdr:cNvPr id="346" name="テキスト ボックス 345"/>
        <xdr:cNvSpPr txBox="1"/>
      </xdr:nvSpPr>
      <xdr:spPr>
        <a:xfrm>
          <a:off x="13131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実質公債費率は類似団体を下回っている。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年度より開始した野辺地中学校改築事業や平成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年度より開始した小学校耐震化事業、さらに今後、役場庁舎及び町立体育館の建設が予定されており、公債費の増加が見込まれる。</a:t>
          </a:r>
          <a:endParaRPr lang="ja-JP" altLang="ja-JP" sz="1400">
            <a:effectLst/>
          </a:endParaRPr>
        </a:p>
        <a:p>
          <a:r>
            <a:rPr kumimoji="1" lang="ja-JP" altLang="ja-JP" sz="1100">
              <a:solidFill>
                <a:schemeClr val="dk1"/>
              </a:solidFill>
              <a:effectLst/>
              <a:latin typeface="+mn-lt"/>
              <a:ea typeface="+mn-ea"/>
              <a:cs typeface="+mn-cs"/>
            </a:rPr>
            <a:t>　今後、新規建設事業については、建設・改良の必要性を十分検討し、必要な事業に対して、投資を行っていく。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11176</xdr:rowOff>
    </xdr:to>
    <xdr:cxnSp macro="">
      <xdr:nvCxnSpPr>
        <xdr:cNvPr id="378" name="直線コネクタ 377"/>
        <xdr:cNvCxnSpPr/>
      </xdr:nvCxnSpPr>
      <xdr:spPr>
        <a:xfrm>
          <a:off x="16179800" y="68209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134366</xdr:rowOff>
    </xdr:to>
    <xdr:cxnSp macro="">
      <xdr:nvCxnSpPr>
        <xdr:cNvPr id="381" name="直線コネクタ 380"/>
        <xdr:cNvCxnSpPr/>
      </xdr:nvCxnSpPr>
      <xdr:spPr>
        <a:xfrm>
          <a:off x="15290800" y="6820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30480</xdr:rowOff>
    </xdr:to>
    <xdr:cxnSp macro="">
      <xdr:nvCxnSpPr>
        <xdr:cNvPr id="384" name="直線コネクタ 383"/>
        <xdr:cNvCxnSpPr/>
      </xdr:nvCxnSpPr>
      <xdr:spPr>
        <a:xfrm flipV="1">
          <a:off x="14401800" y="682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146304</xdr:rowOff>
    </xdr:to>
    <xdr:cxnSp macro="">
      <xdr:nvCxnSpPr>
        <xdr:cNvPr id="387" name="直線コネクタ 386"/>
        <xdr:cNvCxnSpPr/>
      </xdr:nvCxnSpPr>
      <xdr:spPr>
        <a:xfrm flipV="1">
          <a:off x="13512800" y="688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8"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1" name="楕円 400"/>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2" name="テキスト ボックス 401"/>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3" name="楕円 402"/>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4" name="テキスト ボックス 403"/>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6" name="テキスト ボックス 405"/>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年度に過疎地域自立促進特別措置法に基づき過疎地域となったことで過疎対策事業債を発行できるようになったが、これに伴う負担比率の増加が懸念される。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29633</xdr:rowOff>
    </xdr:to>
    <xdr:cxnSp macro="">
      <xdr:nvCxnSpPr>
        <xdr:cNvPr id="440" name="直線コネクタ 439"/>
        <xdr:cNvCxnSpPr/>
      </xdr:nvCxnSpPr>
      <xdr:spPr>
        <a:xfrm flipV="1">
          <a:off x="16179800" y="2731812"/>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29633</xdr:rowOff>
    </xdr:from>
    <xdr:to>
      <xdr:col>77</xdr:col>
      <xdr:colOff>44450</xdr:colOff>
      <xdr:row>16</xdr:row>
      <xdr:rowOff>129371</xdr:rowOff>
    </xdr:to>
    <xdr:cxnSp macro="">
      <xdr:nvCxnSpPr>
        <xdr:cNvPr id="443" name="直線コネクタ 442"/>
        <xdr:cNvCxnSpPr/>
      </xdr:nvCxnSpPr>
      <xdr:spPr>
        <a:xfrm flipV="1">
          <a:off x="15290800" y="2772833"/>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129371</xdr:rowOff>
    </xdr:from>
    <xdr:to>
      <xdr:col>72</xdr:col>
      <xdr:colOff>203200</xdr:colOff>
      <xdr:row>17</xdr:row>
      <xdr:rowOff>97875</xdr:rowOff>
    </xdr:to>
    <xdr:cxnSp macro="">
      <xdr:nvCxnSpPr>
        <xdr:cNvPr id="446" name="直線コネクタ 445"/>
        <xdr:cNvCxnSpPr/>
      </xdr:nvCxnSpPr>
      <xdr:spPr>
        <a:xfrm flipV="1">
          <a:off x="14401800" y="287257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97875</xdr:rowOff>
    </xdr:from>
    <xdr:to>
      <xdr:col>68</xdr:col>
      <xdr:colOff>152400</xdr:colOff>
      <xdr:row>17</xdr:row>
      <xdr:rowOff>160613</xdr:rowOff>
    </xdr:to>
    <xdr:cxnSp macro="">
      <xdr:nvCxnSpPr>
        <xdr:cNvPr id="449" name="直線コネクタ 448"/>
        <xdr:cNvCxnSpPr/>
      </xdr:nvCxnSpPr>
      <xdr:spPr>
        <a:xfrm flipV="1">
          <a:off x="13512800" y="301252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59" name="楕円 458"/>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0" name="将来負担の状況該当値テキスト"/>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150283</xdr:rowOff>
    </xdr:from>
    <xdr:to>
      <xdr:col>77</xdr:col>
      <xdr:colOff>95250</xdr:colOff>
      <xdr:row>16</xdr:row>
      <xdr:rowOff>80433</xdr:rowOff>
    </xdr:to>
    <xdr:sp macro="" textlink="">
      <xdr:nvSpPr>
        <xdr:cNvPr id="461" name="楕円 460"/>
        <xdr:cNvSpPr/>
      </xdr:nvSpPr>
      <xdr:spPr>
        <a:xfrm>
          <a:off x="16129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62" name="テキスト ボックス 461"/>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78571</xdr:rowOff>
    </xdr:from>
    <xdr:to>
      <xdr:col>73</xdr:col>
      <xdr:colOff>44450</xdr:colOff>
      <xdr:row>17</xdr:row>
      <xdr:rowOff>8721</xdr:rowOff>
    </xdr:to>
    <xdr:sp macro="" textlink="">
      <xdr:nvSpPr>
        <xdr:cNvPr id="463" name="楕円 462"/>
        <xdr:cNvSpPr/>
      </xdr:nvSpPr>
      <xdr:spPr>
        <a:xfrm>
          <a:off x="15240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164948</xdr:rowOff>
    </xdr:from>
    <xdr:ext cx="762000" cy="259045"/>
    <xdr:sp macro="" textlink="">
      <xdr:nvSpPr>
        <xdr:cNvPr id="464" name="テキスト ボックス 463"/>
        <xdr:cNvSpPr txBox="1"/>
      </xdr:nvSpPr>
      <xdr:spPr>
        <a:xfrm>
          <a:off x="14909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47075</xdr:rowOff>
    </xdr:from>
    <xdr:to>
      <xdr:col>68</xdr:col>
      <xdr:colOff>203200</xdr:colOff>
      <xdr:row>17</xdr:row>
      <xdr:rowOff>148675</xdr:rowOff>
    </xdr:to>
    <xdr:sp macro="" textlink="">
      <xdr:nvSpPr>
        <xdr:cNvPr id="465" name="楕円 464"/>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133452</xdr:rowOff>
    </xdr:from>
    <xdr:ext cx="762000" cy="259045"/>
    <xdr:sp macro="" textlink="">
      <xdr:nvSpPr>
        <xdr:cNvPr id="466" name="テキスト ボックス 465"/>
        <xdr:cNvSpPr txBox="1"/>
      </xdr:nvSpPr>
      <xdr:spPr>
        <a:xfrm>
          <a:off x="14020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109813</xdr:rowOff>
    </xdr:from>
    <xdr:to>
      <xdr:col>64</xdr:col>
      <xdr:colOff>152400</xdr:colOff>
      <xdr:row>18</xdr:row>
      <xdr:rowOff>39963</xdr:rowOff>
    </xdr:to>
    <xdr:sp macro="" textlink="">
      <xdr:nvSpPr>
        <xdr:cNvPr id="467" name="楕円 466"/>
        <xdr:cNvSpPr/>
      </xdr:nvSpPr>
      <xdr:spPr>
        <a:xfrm>
          <a:off x="13462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24740</xdr:rowOff>
    </xdr:from>
    <xdr:ext cx="762000" cy="259045"/>
    <xdr:sp macro="" textlink="">
      <xdr:nvSpPr>
        <xdr:cNvPr id="468" name="テキスト ボックス 467"/>
        <xdr:cNvSpPr txBox="1"/>
      </xdr:nvSpPr>
      <xdr:spPr>
        <a:xfrm>
          <a:off x="13131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職員の年齢構成が低くなり、人件費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占める経常収支比率が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平均よりも低く</a:t>
          </a:r>
          <a:r>
            <a:rPr kumimoji="1" lang="ja-JP" altLang="en-US" sz="1100">
              <a:solidFill>
                <a:schemeClr val="dk1"/>
              </a:solidFill>
              <a:effectLst/>
              <a:latin typeface="+mn-lt"/>
              <a:ea typeface="+mn-ea"/>
              <a:cs typeface="+mn-cs"/>
            </a:rPr>
            <a:t>推移している</a:t>
          </a:r>
          <a:r>
            <a:rPr kumimoji="1" lang="ja-JP" altLang="ja-JP" sz="1100">
              <a:solidFill>
                <a:schemeClr val="dk1"/>
              </a:solidFill>
              <a:effectLst/>
              <a:latin typeface="+mn-lt"/>
              <a:ea typeface="+mn-ea"/>
              <a:cs typeface="+mn-cs"/>
            </a:rPr>
            <a:t>。今後も退職者が見込まれるが、再任用者の増加も考慮し、計画的な職員採用を行い、人件費の抑制に努めていく。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127000</xdr:rowOff>
    </xdr:to>
    <xdr:cxnSp macro="">
      <xdr:nvCxnSpPr>
        <xdr:cNvPr id="64" name="直線コネクタ 63"/>
        <xdr:cNvCxnSpPr/>
      </xdr:nvCxnSpPr>
      <xdr:spPr>
        <a:xfrm>
          <a:off x="3987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33274</xdr:rowOff>
    </xdr:to>
    <xdr:cxnSp macro="">
      <xdr:nvCxnSpPr>
        <xdr:cNvPr id="67" name="直線コネクタ 66"/>
        <xdr:cNvCxnSpPr/>
      </xdr:nvCxnSpPr>
      <xdr:spPr>
        <a:xfrm flipV="1">
          <a:off x="3098800" y="6294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74422</xdr:rowOff>
    </xdr:to>
    <xdr:cxnSp macro="">
      <xdr:nvCxnSpPr>
        <xdr:cNvPr id="70" name="直線コネクタ 69"/>
        <xdr:cNvCxnSpPr/>
      </xdr:nvCxnSpPr>
      <xdr:spPr>
        <a:xfrm flipV="1">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78994</xdr:rowOff>
    </xdr:to>
    <xdr:cxnSp macro="">
      <xdr:nvCxnSpPr>
        <xdr:cNvPr id="73" name="直線コネクタ 72"/>
        <xdr:cNvCxnSpPr/>
      </xdr:nvCxnSpPr>
      <xdr:spPr>
        <a:xfrm flipV="1">
          <a:off x="1320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県内旅費の日当廃止や視察研修費の抑制および毎年度当初予算編成方針の中でシーリングを設定するなど、全般にわたり縮減に努めているため、類似団体平均より低くなっている。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今後は、施設の計画的な修繕を行いつつ、物件費のより一層の抑制に努めていく。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14</xdr:row>
      <xdr:rowOff>146050</xdr:rowOff>
    </xdr:to>
    <xdr:cxnSp macro="">
      <xdr:nvCxnSpPr>
        <xdr:cNvPr id="129" name="直線コネクタ 128"/>
        <xdr:cNvCxnSpPr/>
      </xdr:nvCxnSpPr>
      <xdr:spPr>
        <a:xfrm>
          <a:off x="15671800" y="250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107950</xdr:rowOff>
    </xdr:to>
    <xdr:cxnSp macro="">
      <xdr:nvCxnSpPr>
        <xdr:cNvPr id="132" name="直線コネクタ 131"/>
        <xdr:cNvCxnSpPr/>
      </xdr:nvCxnSpPr>
      <xdr:spPr>
        <a:xfrm>
          <a:off x="14782800" y="2441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146050</xdr:rowOff>
    </xdr:to>
    <xdr:cxnSp macro="">
      <xdr:nvCxnSpPr>
        <xdr:cNvPr id="135" name="直線コネクタ 134"/>
        <xdr:cNvCxnSpPr/>
      </xdr:nvCxnSpPr>
      <xdr:spPr>
        <a:xfrm flipV="1">
          <a:off x="13893800" y="24415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146050</xdr:rowOff>
    </xdr:from>
    <xdr:to>
      <xdr:col>69</xdr:col>
      <xdr:colOff>92075</xdr:colOff>
      <xdr:row>15</xdr:row>
      <xdr:rowOff>22225</xdr:rowOff>
    </xdr:to>
    <xdr:cxnSp macro="">
      <xdr:nvCxnSpPr>
        <xdr:cNvPr id="138" name="直線コネクタ 137"/>
        <xdr:cNvCxnSpPr/>
      </xdr:nvCxnSpPr>
      <xdr:spPr>
        <a:xfrm flipV="1">
          <a:off x="13004800" y="2546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48" name="楕円 147"/>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111777</xdr:rowOff>
    </xdr:from>
    <xdr:ext cx="762000" cy="259045"/>
    <xdr:sp macro="" textlink="">
      <xdr:nvSpPr>
        <xdr:cNvPr id="149" name="物件費該当値テキスト"/>
        <xdr:cNvSpPr txBox="1"/>
      </xdr:nvSpPr>
      <xdr:spPr>
        <a:xfrm>
          <a:off x="165989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0" name="楕円 149"/>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1" name="テキスト ボックス 150"/>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2" name="楕円 151"/>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3" name="テキスト ボックス 152"/>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95250</xdr:rowOff>
    </xdr:from>
    <xdr:to>
      <xdr:col>69</xdr:col>
      <xdr:colOff>142875</xdr:colOff>
      <xdr:row>15</xdr:row>
      <xdr:rowOff>25400</xdr:rowOff>
    </xdr:to>
    <xdr:sp macro="" textlink="">
      <xdr:nvSpPr>
        <xdr:cNvPr id="154" name="楕円 153"/>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35577</xdr:rowOff>
    </xdr:from>
    <xdr:ext cx="762000" cy="259045"/>
    <xdr:sp macro="" textlink="">
      <xdr:nvSpPr>
        <xdr:cNvPr id="155" name="テキスト ボックス 154"/>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142875</xdr:rowOff>
    </xdr:from>
    <xdr:to>
      <xdr:col>65</xdr:col>
      <xdr:colOff>53975</xdr:colOff>
      <xdr:row>15</xdr:row>
      <xdr:rowOff>73025</xdr:rowOff>
    </xdr:to>
    <xdr:sp macro="" textlink="">
      <xdr:nvSpPr>
        <xdr:cNvPr id="156" name="楕円 155"/>
        <xdr:cNvSpPr/>
      </xdr:nvSpPr>
      <xdr:spPr>
        <a:xfrm>
          <a:off x="12954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83202</xdr:rowOff>
    </xdr:from>
    <xdr:ext cx="762000" cy="259045"/>
    <xdr:sp macro="" textlink="">
      <xdr:nvSpPr>
        <xdr:cNvPr id="157" name="テキスト ボックス 156"/>
        <xdr:cNvSpPr txBox="1"/>
      </xdr:nvSpPr>
      <xdr:spPr>
        <a:xfrm>
          <a:off x="12623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障害者の増加</a:t>
          </a:r>
          <a:r>
            <a:rPr kumimoji="1" lang="ja-JP" altLang="en-US" sz="1100">
              <a:solidFill>
                <a:schemeClr val="dk1"/>
              </a:solidFill>
              <a:effectLst/>
              <a:latin typeface="+mn-lt"/>
              <a:ea typeface="+mn-ea"/>
              <a:cs typeface="+mn-cs"/>
            </a:rPr>
            <a:t>やサービスの利用の増加</a:t>
          </a:r>
          <a:r>
            <a:rPr kumimoji="1" lang="ja-JP" altLang="ja-JP" sz="1100">
              <a:solidFill>
                <a:schemeClr val="dk1"/>
              </a:solidFill>
              <a:effectLst/>
              <a:latin typeface="+mn-lt"/>
              <a:ea typeface="+mn-ea"/>
              <a:cs typeface="+mn-cs"/>
            </a:rPr>
            <a:t>等により比率が上昇した。経常収支比率に占める割合は増加が続くと見込まれる。</a:t>
          </a:r>
          <a:endParaRPr lang="ja-JP" altLang="ja-JP" sz="1400">
            <a:effectLst/>
          </a:endParaRPr>
        </a:p>
        <a:p>
          <a:r>
            <a:rPr kumimoji="1" lang="ja-JP" altLang="ja-JP" sz="1100">
              <a:solidFill>
                <a:schemeClr val="dk1"/>
              </a:solidFill>
              <a:effectLst/>
              <a:latin typeface="+mn-lt"/>
              <a:ea typeface="+mn-ea"/>
              <a:cs typeface="+mn-cs"/>
            </a:rPr>
            <a:t>  総合戦略に基づいた子どもへの医療費、子育て支援等へは今後も引き続き支出していく</a:t>
          </a:r>
          <a:r>
            <a:rPr kumimoji="1" lang="ja-JP" altLang="en-US" sz="1100">
              <a:solidFill>
                <a:schemeClr val="dk1"/>
              </a:solidFill>
              <a:effectLst/>
              <a:latin typeface="+mn-lt"/>
              <a:ea typeface="+mn-ea"/>
              <a:cs typeface="+mn-cs"/>
            </a:rPr>
            <a:t>予定である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167822</xdr:rowOff>
    </xdr:to>
    <xdr:cxnSp macro="">
      <xdr:nvCxnSpPr>
        <xdr:cNvPr id="192" name="直線コネクタ 191"/>
        <xdr:cNvCxnSpPr/>
      </xdr:nvCxnSpPr>
      <xdr:spPr>
        <a:xfrm>
          <a:off x="3987800" y="97935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20865</xdr:rowOff>
    </xdr:to>
    <xdr:cxnSp macro="">
      <xdr:nvCxnSpPr>
        <xdr:cNvPr id="195" name="直線コネクタ 194"/>
        <xdr:cNvCxnSpPr/>
      </xdr:nvCxnSpPr>
      <xdr:spPr>
        <a:xfrm>
          <a:off x="3098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4535</xdr:rowOff>
    </xdr:to>
    <xdr:cxnSp macro="">
      <xdr:nvCxnSpPr>
        <xdr:cNvPr id="198" name="直線コネクタ 197"/>
        <xdr:cNvCxnSpPr/>
      </xdr:nvCxnSpPr>
      <xdr:spPr>
        <a:xfrm>
          <a:off x="2209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127000</xdr:rowOff>
    </xdr:to>
    <xdr:cxnSp macro="">
      <xdr:nvCxnSpPr>
        <xdr:cNvPr id="201" name="直線コネクタ 200"/>
        <xdr:cNvCxnSpPr/>
      </xdr:nvCxnSpPr>
      <xdr:spPr>
        <a:xfrm flipV="1">
          <a:off x="1320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その他に係る経常収支比率が類似団体平均を上回っているのは、投資及び出資金が主な原因と考えられる。北部上北広域事務組合が経営する病院事業に対する出資金の負担が大きいためである。</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出資金は繰出基準に基づき出資しているため抑制</a:t>
          </a:r>
          <a:r>
            <a:rPr kumimoji="1" lang="ja-JP" altLang="en-US" sz="1100">
              <a:solidFill>
                <a:schemeClr val="dk1"/>
              </a:solidFill>
              <a:effectLst/>
              <a:latin typeface="+mn-lt"/>
              <a:ea typeface="+mn-ea"/>
              <a:cs typeface="+mn-cs"/>
            </a:rPr>
            <a:t>は難しいが、構成町村による負担率の調整等を協議していく必要がある。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57</xdr:row>
      <xdr:rowOff>165862</xdr:rowOff>
    </xdr:to>
    <xdr:cxnSp macro="">
      <xdr:nvCxnSpPr>
        <xdr:cNvPr id="250" name="直線コネクタ 249"/>
        <xdr:cNvCxnSpPr/>
      </xdr:nvCxnSpPr>
      <xdr:spPr>
        <a:xfrm>
          <a:off x="15671800" y="9924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152146</xdr:rowOff>
    </xdr:to>
    <xdr:cxnSp macro="">
      <xdr:nvCxnSpPr>
        <xdr:cNvPr id="253" name="直線コネクタ 252"/>
        <xdr:cNvCxnSpPr/>
      </xdr:nvCxnSpPr>
      <xdr:spPr>
        <a:xfrm>
          <a:off x="14782800" y="9911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147574</xdr:rowOff>
    </xdr:to>
    <xdr:cxnSp macro="">
      <xdr:nvCxnSpPr>
        <xdr:cNvPr id="256" name="直線コネクタ 255"/>
        <xdr:cNvCxnSpPr/>
      </xdr:nvCxnSpPr>
      <xdr:spPr>
        <a:xfrm flipV="1">
          <a:off x="13893800" y="9911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57</xdr:row>
      <xdr:rowOff>147574</xdr:rowOff>
    </xdr:to>
    <xdr:cxnSp macro="">
      <xdr:nvCxnSpPr>
        <xdr:cNvPr id="259" name="直線コネクタ 258"/>
        <xdr:cNvCxnSpPr/>
      </xdr:nvCxnSpPr>
      <xdr:spPr>
        <a:xfrm>
          <a:off x="13004800" y="9920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115062</xdr:rowOff>
    </xdr:from>
    <xdr:to>
      <xdr:col>82</xdr:col>
      <xdr:colOff>158750</xdr:colOff>
      <xdr:row>58</xdr:row>
      <xdr:rowOff>45212</xdr:rowOff>
    </xdr:to>
    <xdr:sp macro="" textlink="">
      <xdr:nvSpPr>
        <xdr:cNvPr id="269" name="楕円 268"/>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87139</xdr:rowOff>
    </xdr:from>
    <xdr:ext cx="762000" cy="259045"/>
    <xdr:sp macro="" textlink="">
      <xdr:nvSpPr>
        <xdr:cNvPr id="270" name="その他該当値テキスト"/>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101346</xdr:rowOff>
    </xdr:from>
    <xdr:to>
      <xdr:col>78</xdr:col>
      <xdr:colOff>120650</xdr:colOff>
      <xdr:row>58</xdr:row>
      <xdr:rowOff>31496</xdr:rowOff>
    </xdr:to>
    <xdr:sp macro="" textlink="">
      <xdr:nvSpPr>
        <xdr:cNvPr id="271" name="楕円 270"/>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16273</xdr:rowOff>
    </xdr:from>
    <xdr:ext cx="736600" cy="259045"/>
    <xdr:sp macro="" textlink="">
      <xdr:nvSpPr>
        <xdr:cNvPr id="272" name="テキスト ボックス 271"/>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3" name="楕円 272"/>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4" name="テキスト ボックス 27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75" name="楕円 274"/>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6" name="テキスト ボックス 275"/>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7" name="楕円 276"/>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8" name="テキスト ボックス 277"/>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a:t>
          </a:r>
          <a:r>
            <a:rPr kumimoji="1" lang="ja-JP" altLang="en-US" sz="1100">
              <a:solidFill>
                <a:schemeClr val="dk1"/>
              </a:solidFill>
              <a:effectLst/>
              <a:latin typeface="+mn-lt"/>
              <a:ea typeface="+mn-ea"/>
              <a:cs typeface="+mn-cs"/>
            </a:rPr>
            <a:t>で最下位となった</a:t>
          </a:r>
          <a:r>
            <a:rPr kumimoji="1" lang="ja-JP" altLang="ja-JP" sz="1100">
              <a:solidFill>
                <a:schemeClr val="dk1"/>
              </a:solidFill>
              <a:effectLst/>
              <a:latin typeface="+mn-lt"/>
              <a:ea typeface="+mn-ea"/>
              <a:cs typeface="+mn-cs"/>
            </a:rPr>
            <a:t>。これは、一部事務組合への負担金が大きな要因である。</a:t>
          </a:r>
          <a:endParaRPr lang="ja-JP" altLang="ja-JP" sz="1400">
            <a:effectLst/>
          </a:endParaRPr>
        </a:p>
        <a:p>
          <a:r>
            <a:rPr kumimoji="1" lang="ja-JP" altLang="ja-JP" sz="1100">
              <a:solidFill>
                <a:schemeClr val="dk1"/>
              </a:solidFill>
              <a:effectLst/>
              <a:latin typeface="+mn-lt"/>
              <a:ea typeface="+mn-ea"/>
              <a:cs typeface="+mn-cs"/>
            </a:rPr>
            <a:t>　補助費等のうち一部事務組合に対する支出が大部分を占めており、中でも北部上北広域事務組合への負担が大きい。</a:t>
          </a:r>
          <a:endParaRPr lang="ja-JP" altLang="ja-JP" sz="1400">
            <a:effectLst/>
          </a:endParaRPr>
        </a:p>
        <a:p>
          <a:r>
            <a:rPr kumimoji="1" lang="ja-JP" altLang="ja-JP" sz="1100">
              <a:solidFill>
                <a:schemeClr val="dk1"/>
              </a:solidFill>
              <a:effectLst/>
              <a:latin typeface="+mn-lt"/>
              <a:ea typeface="+mn-ea"/>
              <a:cs typeface="+mn-cs"/>
            </a:rPr>
            <a:t>　当該事務組合に対して、経費の削減などの要請を継続的に行っていく。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76708</xdr:rowOff>
    </xdr:from>
    <xdr:to>
      <xdr:col>82</xdr:col>
      <xdr:colOff>107950</xdr:colOff>
      <xdr:row>41</xdr:row>
      <xdr:rowOff>5842</xdr:rowOff>
    </xdr:to>
    <xdr:cxnSp macro="">
      <xdr:nvCxnSpPr>
        <xdr:cNvPr id="308" name="直線コネクタ 307"/>
        <xdr:cNvCxnSpPr/>
      </xdr:nvCxnSpPr>
      <xdr:spPr>
        <a:xfrm>
          <a:off x="15671800" y="69347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143002</xdr:rowOff>
    </xdr:from>
    <xdr:to>
      <xdr:col>78</xdr:col>
      <xdr:colOff>69850</xdr:colOff>
      <xdr:row>40</xdr:row>
      <xdr:rowOff>76708</xdr:rowOff>
    </xdr:to>
    <xdr:cxnSp macro="">
      <xdr:nvCxnSpPr>
        <xdr:cNvPr id="311" name="直線コネクタ 310"/>
        <xdr:cNvCxnSpPr/>
      </xdr:nvCxnSpPr>
      <xdr:spPr>
        <a:xfrm>
          <a:off x="14782800" y="6829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143002</xdr:rowOff>
    </xdr:from>
    <xdr:to>
      <xdr:col>73</xdr:col>
      <xdr:colOff>180975</xdr:colOff>
      <xdr:row>40</xdr:row>
      <xdr:rowOff>17272</xdr:rowOff>
    </xdr:to>
    <xdr:cxnSp macro="">
      <xdr:nvCxnSpPr>
        <xdr:cNvPr id="314" name="直線コネクタ 313"/>
        <xdr:cNvCxnSpPr/>
      </xdr:nvCxnSpPr>
      <xdr:spPr>
        <a:xfrm flipV="1">
          <a:off x="13893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120142</xdr:rowOff>
    </xdr:from>
    <xdr:to>
      <xdr:col>69</xdr:col>
      <xdr:colOff>92075</xdr:colOff>
      <xdr:row>40</xdr:row>
      <xdr:rowOff>17272</xdr:rowOff>
    </xdr:to>
    <xdr:cxnSp macro="">
      <xdr:nvCxnSpPr>
        <xdr:cNvPr id="317" name="直線コネクタ 316"/>
        <xdr:cNvCxnSpPr/>
      </xdr:nvCxnSpPr>
      <xdr:spPr>
        <a:xfrm>
          <a:off x="13004800" y="68066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126492</xdr:rowOff>
    </xdr:from>
    <xdr:to>
      <xdr:col>82</xdr:col>
      <xdr:colOff>158750</xdr:colOff>
      <xdr:row>41</xdr:row>
      <xdr:rowOff>56642</xdr:rowOff>
    </xdr:to>
    <xdr:sp macro="" textlink="">
      <xdr:nvSpPr>
        <xdr:cNvPr id="327" name="楕円 326"/>
        <xdr:cNvSpPr/>
      </xdr:nvSpPr>
      <xdr:spPr>
        <a:xfrm>
          <a:off x="16459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35069</xdr:rowOff>
    </xdr:from>
    <xdr:ext cx="762000" cy="259045"/>
    <xdr:sp macro="" textlink="">
      <xdr:nvSpPr>
        <xdr:cNvPr id="328" name="補助費等該当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25908</xdr:rowOff>
    </xdr:from>
    <xdr:to>
      <xdr:col>78</xdr:col>
      <xdr:colOff>120650</xdr:colOff>
      <xdr:row>40</xdr:row>
      <xdr:rowOff>127508</xdr:rowOff>
    </xdr:to>
    <xdr:sp macro="" textlink="">
      <xdr:nvSpPr>
        <xdr:cNvPr id="329" name="楕円 328"/>
        <xdr:cNvSpPr/>
      </xdr:nvSpPr>
      <xdr:spPr>
        <a:xfrm>
          <a:off x="15621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112285</xdr:rowOff>
    </xdr:from>
    <xdr:ext cx="736600" cy="259045"/>
    <xdr:sp macro="" textlink="">
      <xdr:nvSpPr>
        <xdr:cNvPr id="330" name="テキスト ボックス 329"/>
        <xdr:cNvSpPr txBox="1"/>
      </xdr:nvSpPr>
      <xdr:spPr>
        <a:xfrm>
          <a:off x="15290800" y="697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31" name="楕円 330"/>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32" name="テキスト ボックス 331"/>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137922</xdr:rowOff>
    </xdr:from>
    <xdr:to>
      <xdr:col>69</xdr:col>
      <xdr:colOff>142875</xdr:colOff>
      <xdr:row>40</xdr:row>
      <xdr:rowOff>68072</xdr:rowOff>
    </xdr:to>
    <xdr:sp macro="" textlink="">
      <xdr:nvSpPr>
        <xdr:cNvPr id="333" name="楕円 332"/>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52849</xdr:rowOff>
    </xdr:from>
    <xdr:ext cx="762000" cy="259045"/>
    <xdr:sp macro="" textlink="">
      <xdr:nvSpPr>
        <xdr:cNvPr id="334" name="テキスト ボックス 333"/>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5" name="楕円 334"/>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6" name="テキスト ボックス 335"/>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年度から、普通建設事業、特に起債充当事業を極限まで抑制してきた結果、類似団体平均を下回って</a:t>
          </a:r>
          <a:r>
            <a:rPr kumimoji="1" lang="ja-JP" altLang="en-US" sz="1100">
              <a:solidFill>
                <a:schemeClr val="dk1"/>
              </a:solidFill>
              <a:effectLst/>
              <a:latin typeface="+mn-lt"/>
              <a:ea typeface="+mn-ea"/>
              <a:cs typeface="+mn-cs"/>
            </a:rPr>
            <a:t>推移してきたが、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年度に過疎地域自立促進特別措置法に基づき過疎地域となったことで過疎対策事業債を</a:t>
          </a:r>
          <a:r>
            <a:rPr kumimoji="1" lang="ja-JP" altLang="en-US" sz="1100">
              <a:solidFill>
                <a:schemeClr val="dk1"/>
              </a:solidFill>
              <a:effectLst/>
              <a:latin typeface="+mn-lt"/>
              <a:ea typeface="+mn-ea"/>
              <a:cs typeface="+mn-cs"/>
            </a:rPr>
            <a:t>発行できるようになり、公債費は増加傾向である。平成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年度はさらに平成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年度に実施した中学校改修事業の元金分の償還が始まったこともあり大きく増大した。</a:t>
          </a:r>
          <a:endParaRPr lang="ja-JP" altLang="ja-JP" sz="1400">
            <a:effectLst/>
          </a:endParaRPr>
        </a:p>
        <a:p>
          <a:r>
            <a:rPr kumimoji="1" lang="ja-JP" altLang="ja-JP" sz="1100">
              <a:solidFill>
                <a:schemeClr val="dk1"/>
              </a:solidFill>
              <a:effectLst/>
              <a:latin typeface="+mn-lt"/>
              <a:ea typeface="+mn-ea"/>
              <a:cs typeface="+mn-cs"/>
            </a:rPr>
            <a:t>　今後、庁舎や町立体育館の建設も控えている。地方債残高を考慮した計画的な発行に努めていく。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60706</xdr:rowOff>
    </xdr:to>
    <xdr:cxnSp macro="">
      <xdr:nvCxnSpPr>
        <xdr:cNvPr id="366" name="直線コネクタ 365"/>
        <xdr:cNvCxnSpPr/>
      </xdr:nvCxnSpPr>
      <xdr:spPr>
        <a:xfrm>
          <a:off x="3987800" y="131526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122428</xdr:rowOff>
    </xdr:to>
    <xdr:cxnSp macro="">
      <xdr:nvCxnSpPr>
        <xdr:cNvPr id="369" name="直線コネクタ 368"/>
        <xdr:cNvCxnSpPr/>
      </xdr:nvCxnSpPr>
      <xdr:spPr>
        <a:xfrm>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72" name="直線コネクタ 371"/>
        <xdr:cNvCxnSpPr/>
      </xdr:nvCxnSpPr>
      <xdr:spPr>
        <a:xfrm>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76708</xdr:rowOff>
    </xdr:to>
    <xdr:cxnSp macro="">
      <xdr:nvCxnSpPr>
        <xdr:cNvPr id="375" name="直線コネクタ 374"/>
        <xdr:cNvCxnSpPr/>
      </xdr:nvCxnSpPr>
      <xdr:spPr>
        <a:xfrm>
          <a:off x="1320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5" name="楕円 384"/>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6"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7" name="楕円 386"/>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8" name="テキスト ボックス 387"/>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9" name="楕円 388"/>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0" name="テキスト ボックス 389"/>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1" name="楕円 390"/>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2" name="テキスト ボックス 391"/>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3" name="楕円 392"/>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4" name="テキスト ボックス 393"/>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公債費以外では、</a:t>
          </a:r>
          <a:r>
            <a:rPr kumimoji="1" lang="ja-JP" altLang="ja-JP" sz="1100">
              <a:solidFill>
                <a:schemeClr val="dk1"/>
              </a:solidFill>
              <a:effectLst/>
              <a:latin typeface="+mn-lt"/>
              <a:ea typeface="+mn-ea"/>
              <a:cs typeface="+mn-cs"/>
            </a:rPr>
            <a:t>補助費等の支出が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多額であるため、</a:t>
          </a:r>
          <a:r>
            <a:rPr kumimoji="1" lang="ja-JP" altLang="en-US" sz="1100">
              <a:solidFill>
                <a:schemeClr val="dk1"/>
              </a:solidFill>
              <a:effectLst/>
              <a:latin typeface="+mn-lt"/>
              <a:ea typeface="+mn-ea"/>
              <a:cs typeface="+mn-cs"/>
            </a:rPr>
            <a:t>類似団体の中で最下位となっている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一部事務組合への負担金が要因の一部であるが、今後も経費の削減等継続的に協議していく。また、</a:t>
          </a:r>
          <a:r>
            <a:rPr kumimoji="1" lang="ja-JP" altLang="ja-JP" sz="1100">
              <a:solidFill>
                <a:schemeClr val="dk1"/>
              </a:solidFill>
              <a:effectLst/>
              <a:latin typeface="+mn-lt"/>
              <a:ea typeface="+mn-ea"/>
              <a:cs typeface="+mn-cs"/>
            </a:rPr>
            <a:t>優先度の低い事務事業については廃止、縮小の検討により抑制に努めていく。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67563</xdr:rowOff>
    </xdr:to>
    <xdr:cxnSp macro="">
      <xdr:nvCxnSpPr>
        <xdr:cNvPr id="425" name="直線コネクタ 424"/>
        <xdr:cNvCxnSpPr/>
      </xdr:nvCxnSpPr>
      <xdr:spPr>
        <a:xfrm>
          <a:off x="15671800" y="13605256"/>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60706</xdr:rowOff>
    </xdr:to>
    <xdr:cxnSp macro="">
      <xdr:nvCxnSpPr>
        <xdr:cNvPr id="428" name="直線コネクタ 427"/>
        <xdr:cNvCxnSpPr/>
      </xdr:nvCxnSpPr>
      <xdr:spPr>
        <a:xfrm>
          <a:off x="14782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110998</xdr:rowOff>
    </xdr:to>
    <xdr:cxnSp macro="">
      <xdr:nvCxnSpPr>
        <xdr:cNvPr id="431" name="直線コネクタ 430"/>
        <xdr:cNvCxnSpPr/>
      </xdr:nvCxnSpPr>
      <xdr:spPr>
        <a:xfrm flipV="1">
          <a:off x="13893800" y="135321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110998</xdr:rowOff>
    </xdr:to>
    <xdr:cxnSp macro="">
      <xdr:nvCxnSpPr>
        <xdr:cNvPr id="434" name="直線コネクタ 433"/>
        <xdr:cNvCxnSpPr/>
      </xdr:nvCxnSpPr>
      <xdr:spPr>
        <a:xfrm>
          <a:off x="13004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4" name="楕円 443"/>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96790</xdr:rowOff>
    </xdr:from>
    <xdr:ext cx="762000" cy="259045"/>
    <xdr:sp macro="" textlink="">
      <xdr:nvSpPr>
        <xdr:cNvPr id="445" name="公債費以外該当値テキスト"/>
        <xdr:cNvSpPr txBox="1"/>
      </xdr:nvSpPr>
      <xdr:spPr>
        <a:xfrm>
          <a:off x="16598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6" name="楕円 445"/>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7" name="テキスト ボックス 446"/>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8" name="楕円 447"/>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9" name="テキスト ボックス 448"/>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0" name="楕円 449"/>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1" name="テキスト ボックス 450"/>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2" name="楕円 451"/>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3" name="テキスト ボックス 452"/>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79619</xdr:rowOff>
    </xdr:from>
    <xdr:to>
      <xdr:col>29</xdr:col>
      <xdr:colOff>127000</xdr:colOff>
      <xdr:row>17</xdr:row>
      <xdr:rowOff>99332</xdr:rowOff>
    </xdr:to>
    <xdr:cxnSp macro="">
      <xdr:nvCxnSpPr>
        <xdr:cNvPr id="50" name="直線コネクタ 49"/>
        <xdr:cNvCxnSpPr/>
      </xdr:nvCxnSpPr>
      <xdr:spPr bwMode="auto">
        <a:xfrm flipV="1">
          <a:off x="5003800" y="3041894"/>
          <a:ext cx="647700" cy="1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99332</xdr:rowOff>
    </xdr:from>
    <xdr:to>
      <xdr:col>26</xdr:col>
      <xdr:colOff>50800</xdr:colOff>
      <xdr:row>17</xdr:row>
      <xdr:rowOff>102182</xdr:rowOff>
    </xdr:to>
    <xdr:cxnSp macro="">
      <xdr:nvCxnSpPr>
        <xdr:cNvPr id="53" name="直線コネクタ 52"/>
        <xdr:cNvCxnSpPr/>
      </xdr:nvCxnSpPr>
      <xdr:spPr bwMode="auto">
        <a:xfrm flipV="1">
          <a:off x="4305300" y="3061607"/>
          <a:ext cx="698500" cy="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95186</xdr:rowOff>
    </xdr:from>
    <xdr:to>
      <xdr:col>22</xdr:col>
      <xdr:colOff>114300</xdr:colOff>
      <xdr:row>17</xdr:row>
      <xdr:rowOff>102182</xdr:rowOff>
    </xdr:to>
    <xdr:cxnSp macro="">
      <xdr:nvCxnSpPr>
        <xdr:cNvPr id="56" name="直線コネクタ 55"/>
        <xdr:cNvCxnSpPr/>
      </xdr:nvCxnSpPr>
      <xdr:spPr bwMode="auto">
        <a:xfrm>
          <a:off x="3606800" y="3057461"/>
          <a:ext cx="6985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95186</xdr:rowOff>
    </xdr:from>
    <xdr:to>
      <xdr:col>18</xdr:col>
      <xdr:colOff>177800</xdr:colOff>
      <xdr:row>17</xdr:row>
      <xdr:rowOff>137333</xdr:rowOff>
    </xdr:to>
    <xdr:cxnSp macro="">
      <xdr:nvCxnSpPr>
        <xdr:cNvPr id="59" name="直線コネクタ 58"/>
        <xdr:cNvCxnSpPr/>
      </xdr:nvCxnSpPr>
      <xdr:spPr bwMode="auto">
        <a:xfrm flipV="1">
          <a:off x="2908300" y="3057461"/>
          <a:ext cx="698500" cy="4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28819</xdr:rowOff>
    </xdr:from>
    <xdr:to>
      <xdr:col>29</xdr:col>
      <xdr:colOff>177800</xdr:colOff>
      <xdr:row>17</xdr:row>
      <xdr:rowOff>130419</xdr:rowOff>
    </xdr:to>
    <xdr:sp macro="" textlink="">
      <xdr:nvSpPr>
        <xdr:cNvPr id="69" name="楕円 68"/>
        <xdr:cNvSpPr/>
      </xdr:nvSpPr>
      <xdr:spPr bwMode="auto">
        <a:xfrm>
          <a:off x="5600700" y="299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45346</xdr:rowOff>
    </xdr:from>
    <xdr:ext cx="762000" cy="259045"/>
    <xdr:sp macro="" textlink="">
      <xdr:nvSpPr>
        <xdr:cNvPr id="70" name="人口1人当たり決算額の推移該当値テキスト130"/>
        <xdr:cNvSpPr txBox="1"/>
      </xdr:nvSpPr>
      <xdr:spPr>
        <a:xfrm>
          <a:off x="5740400" y="28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48532</xdr:rowOff>
    </xdr:from>
    <xdr:to>
      <xdr:col>26</xdr:col>
      <xdr:colOff>101600</xdr:colOff>
      <xdr:row>17</xdr:row>
      <xdr:rowOff>150132</xdr:rowOff>
    </xdr:to>
    <xdr:sp macro="" textlink="">
      <xdr:nvSpPr>
        <xdr:cNvPr id="71" name="楕円 70"/>
        <xdr:cNvSpPr/>
      </xdr:nvSpPr>
      <xdr:spPr bwMode="auto">
        <a:xfrm>
          <a:off x="4953000" y="30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160309</xdr:rowOff>
    </xdr:from>
    <xdr:ext cx="736600" cy="259045"/>
    <xdr:sp macro="" textlink="">
      <xdr:nvSpPr>
        <xdr:cNvPr id="72" name="テキスト ボックス 71"/>
        <xdr:cNvSpPr txBox="1"/>
      </xdr:nvSpPr>
      <xdr:spPr>
        <a:xfrm>
          <a:off x="4622800" y="277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51382</xdr:rowOff>
    </xdr:from>
    <xdr:to>
      <xdr:col>22</xdr:col>
      <xdr:colOff>165100</xdr:colOff>
      <xdr:row>17</xdr:row>
      <xdr:rowOff>152982</xdr:rowOff>
    </xdr:to>
    <xdr:sp macro="" textlink="">
      <xdr:nvSpPr>
        <xdr:cNvPr id="73" name="楕円 72"/>
        <xdr:cNvSpPr/>
      </xdr:nvSpPr>
      <xdr:spPr bwMode="auto">
        <a:xfrm>
          <a:off x="4254500" y="301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163159</xdr:rowOff>
    </xdr:from>
    <xdr:ext cx="762000" cy="259045"/>
    <xdr:sp macro="" textlink="">
      <xdr:nvSpPr>
        <xdr:cNvPr id="74" name="テキスト ボックス 73"/>
        <xdr:cNvSpPr txBox="1"/>
      </xdr:nvSpPr>
      <xdr:spPr>
        <a:xfrm>
          <a:off x="3924300" y="27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44386</xdr:rowOff>
    </xdr:from>
    <xdr:to>
      <xdr:col>19</xdr:col>
      <xdr:colOff>38100</xdr:colOff>
      <xdr:row>17</xdr:row>
      <xdr:rowOff>145986</xdr:rowOff>
    </xdr:to>
    <xdr:sp macro="" textlink="">
      <xdr:nvSpPr>
        <xdr:cNvPr id="75" name="楕円 74"/>
        <xdr:cNvSpPr/>
      </xdr:nvSpPr>
      <xdr:spPr bwMode="auto">
        <a:xfrm>
          <a:off x="35560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156163</xdr:rowOff>
    </xdr:from>
    <xdr:ext cx="762000" cy="259045"/>
    <xdr:sp macro="" textlink="">
      <xdr:nvSpPr>
        <xdr:cNvPr id="76" name="テキスト ボックス 75"/>
        <xdr:cNvSpPr txBox="1"/>
      </xdr:nvSpPr>
      <xdr:spPr>
        <a:xfrm>
          <a:off x="32258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86533</xdr:rowOff>
    </xdr:from>
    <xdr:to>
      <xdr:col>15</xdr:col>
      <xdr:colOff>101600</xdr:colOff>
      <xdr:row>18</xdr:row>
      <xdr:rowOff>16683</xdr:rowOff>
    </xdr:to>
    <xdr:sp macro="" textlink="">
      <xdr:nvSpPr>
        <xdr:cNvPr id="77" name="楕円 76"/>
        <xdr:cNvSpPr/>
      </xdr:nvSpPr>
      <xdr:spPr bwMode="auto">
        <a:xfrm>
          <a:off x="2857500" y="304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26860</xdr:rowOff>
    </xdr:from>
    <xdr:ext cx="762000" cy="259045"/>
    <xdr:sp macro="" textlink="">
      <xdr:nvSpPr>
        <xdr:cNvPr id="78" name="テキスト ボックス 77"/>
        <xdr:cNvSpPr txBox="1"/>
      </xdr:nvSpPr>
      <xdr:spPr>
        <a:xfrm>
          <a:off x="2527300" y="28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221183</xdr:rowOff>
    </xdr:from>
    <xdr:to>
      <xdr:col>29</xdr:col>
      <xdr:colOff>127000</xdr:colOff>
      <xdr:row>35</xdr:row>
      <xdr:rowOff>278295</xdr:rowOff>
    </xdr:to>
    <xdr:cxnSp macro="">
      <xdr:nvCxnSpPr>
        <xdr:cNvPr id="111" name="直線コネクタ 110"/>
        <xdr:cNvCxnSpPr/>
      </xdr:nvCxnSpPr>
      <xdr:spPr bwMode="auto">
        <a:xfrm flipV="1">
          <a:off x="5003800" y="6831533"/>
          <a:ext cx="6477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278295</xdr:rowOff>
    </xdr:from>
    <xdr:to>
      <xdr:col>26</xdr:col>
      <xdr:colOff>50800</xdr:colOff>
      <xdr:row>35</xdr:row>
      <xdr:rowOff>304336</xdr:rowOff>
    </xdr:to>
    <xdr:cxnSp macro="">
      <xdr:nvCxnSpPr>
        <xdr:cNvPr id="114" name="直線コネクタ 113"/>
        <xdr:cNvCxnSpPr/>
      </xdr:nvCxnSpPr>
      <xdr:spPr bwMode="auto">
        <a:xfrm flipV="1">
          <a:off x="4305300" y="6888645"/>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304336</xdr:rowOff>
    </xdr:from>
    <xdr:to>
      <xdr:col>22</xdr:col>
      <xdr:colOff>114300</xdr:colOff>
      <xdr:row>35</xdr:row>
      <xdr:rowOff>315671</xdr:rowOff>
    </xdr:to>
    <xdr:cxnSp macro="">
      <xdr:nvCxnSpPr>
        <xdr:cNvPr id="117" name="直線コネクタ 116"/>
        <xdr:cNvCxnSpPr/>
      </xdr:nvCxnSpPr>
      <xdr:spPr bwMode="auto">
        <a:xfrm flipV="1">
          <a:off x="3606800" y="6914686"/>
          <a:ext cx="6985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302489</xdr:rowOff>
    </xdr:from>
    <xdr:to>
      <xdr:col>18</xdr:col>
      <xdr:colOff>177800</xdr:colOff>
      <xdr:row>35</xdr:row>
      <xdr:rowOff>315671</xdr:rowOff>
    </xdr:to>
    <xdr:cxnSp macro="">
      <xdr:nvCxnSpPr>
        <xdr:cNvPr id="120" name="直線コネクタ 119"/>
        <xdr:cNvCxnSpPr/>
      </xdr:nvCxnSpPr>
      <xdr:spPr bwMode="auto">
        <a:xfrm>
          <a:off x="2908300" y="6912839"/>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170383</xdr:rowOff>
    </xdr:from>
    <xdr:to>
      <xdr:col>29</xdr:col>
      <xdr:colOff>177800</xdr:colOff>
      <xdr:row>35</xdr:row>
      <xdr:rowOff>271983</xdr:rowOff>
    </xdr:to>
    <xdr:sp macro="" textlink="">
      <xdr:nvSpPr>
        <xdr:cNvPr id="130" name="楕円 129"/>
        <xdr:cNvSpPr/>
      </xdr:nvSpPr>
      <xdr:spPr bwMode="auto">
        <a:xfrm>
          <a:off x="5600700" y="678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142460</xdr:rowOff>
    </xdr:from>
    <xdr:ext cx="762000" cy="259045"/>
    <xdr:sp macro="" textlink="">
      <xdr:nvSpPr>
        <xdr:cNvPr id="131" name="人口1人当たり決算額の推移該当値テキスト445"/>
        <xdr:cNvSpPr txBox="1"/>
      </xdr:nvSpPr>
      <xdr:spPr>
        <a:xfrm>
          <a:off x="5740400" y="675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227495</xdr:rowOff>
    </xdr:from>
    <xdr:to>
      <xdr:col>26</xdr:col>
      <xdr:colOff>101600</xdr:colOff>
      <xdr:row>35</xdr:row>
      <xdr:rowOff>329095</xdr:rowOff>
    </xdr:to>
    <xdr:sp macro="" textlink="">
      <xdr:nvSpPr>
        <xdr:cNvPr id="132" name="楕円 131"/>
        <xdr:cNvSpPr/>
      </xdr:nvSpPr>
      <xdr:spPr bwMode="auto">
        <a:xfrm>
          <a:off x="4953000" y="683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313872</xdr:rowOff>
    </xdr:from>
    <xdr:ext cx="736600" cy="259045"/>
    <xdr:sp macro="" textlink="">
      <xdr:nvSpPr>
        <xdr:cNvPr id="133" name="テキスト ボックス 132"/>
        <xdr:cNvSpPr txBox="1"/>
      </xdr:nvSpPr>
      <xdr:spPr>
        <a:xfrm>
          <a:off x="4622800" y="69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253536</xdr:rowOff>
    </xdr:from>
    <xdr:to>
      <xdr:col>22</xdr:col>
      <xdr:colOff>165100</xdr:colOff>
      <xdr:row>36</xdr:row>
      <xdr:rowOff>12236</xdr:rowOff>
    </xdr:to>
    <xdr:sp macro="" textlink="">
      <xdr:nvSpPr>
        <xdr:cNvPr id="134" name="楕円 133"/>
        <xdr:cNvSpPr/>
      </xdr:nvSpPr>
      <xdr:spPr bwMode="auto">
        <a:xfrm>
          <a:off x="4254500" y="686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339913</xdr:rowOff>
    </xdr:from>
    <xdr:ext cx="762000" cy="259045"/>
    <xdr:sp macro="" textlink="">
      <xdr:nvSpPr>
        <xdr:cNvPr id="135" name="テキスト ボックス 134"/>
        <xdr:cNvSpPr txBox="1"/>
      </xdr:nvSpPr>
      <xdr:spPr>
        <a:xfrm>
          <a:off x="3924300" y="695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264871</xdr:rowOff>
    </xdr:from>
    <xdr:to>
      <xdr:col>19</xdr:col>
      <xdr:colOff>38100</xdr:colOff>
      <xdr:row>36</xdr:row>
      <xdr:rowOff>23571</xdr:rowOff>
    </xdr:to>
    <xdr:sp macro="" textlink="">
      <xdr:nvSpPr>
        <xdr:cNvPr id="136" name="楕円 135"/>
        <xdr:cNvSpPr/>
      </xdr:nvSpPr>
      <xdr:spPr bwMode="auto">
        <a:xfrm>
          <a:off x="3556000" y="687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8348</xdr:rowOff>
    </xdr:from>
    <xdr:ext cx="762000" cy="259045"/>
    <xdr:sp macro="" textlink="">
      <xdr:nvSpPr>
        <xdr:cNvPr id="137" name="テキスト ボックス 136"/>
        <xdr:cNvSpPr txBox="1"/>
      </xdr:nvSpPr>
      <xdr:spPr>
        <a:xfrm>
          <a:off x="3225800" y="6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251689</xdr:rowOff>
    </xdr:from>
    <xdr:to>
      <xdr:col>15</xdr:col>
      <xdr:colOff>101600</xdr:colOff>
      <xdr:row>36</xdr:row>
      <xdr:rowOff>10389</xdr:rowOff>
    </xdr:to>
    <xdr:sp macro="" textlink="">
      <xdr:nvSpPr>
        <xdr:cNvPr id="138" name="楕円 137"/>
        <xdr:cNvSpPr/>
      </xdr:nvSpPr>
      <xdr:spPr bwMode="auto">
        <a:xfrm>
          <a:off x="2857500" y="68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338066</xdr:rowOff>
    </xdr:from>
    <xdr:ext cx="762000" cy="259045"/>
    <xdr:sp macro="" textlink="">
      <xdr:nvSpPr>
        <xdr:cNvPr id="139" name="テキスト ボックス 138"/>
        <xdr:cNvSpPr txBox="1"/>
      </xdr:nvSpPr>
      <xdr:spPr>
        <a:xfrm>
          <a:off x="2527300" y="694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42728</xdr:rowOff>
    </xdr:from>
    <xdr:to>
      <xdr:col>24</xdr:col>
      <xdr:colOff>63500</xdr:colOff>
      <xdr:row>38</xdr:row>
      <xdr:rowOff>51666</xdr:rowOff>
    </xdr:to>
    <xdr:cxnSp macro="">
      <xdr:nvCxnSpPr>
        <xdr:cNvPr id="61" name="直線コネクタ 60"/>
        <xdr:cNvCxnSpPr/>
      </xdr:nvCxnSpPr>
      <xdr:spPr>
        <a:xfrm flipV="1">
          <a:off x="3797300" y="6557828"/>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16667</xdr:rowOff>
    </xdr:from>
    <xdr:to>
      <xdr:col>19</xdr:col>
      <xdr:colOff>177800</xdr:colOff>
      <xdr:row>38</xdr:row>
      <xdr:rowOff>51666</xdr:rowOff>
    </xdr:to>
    <xdr:cxnSp macro="">
      <xdr:nvCxnSpPr>
        <xdr:cNvPr id="64" name="直線コネクタ 63"/>
        <xdr:cNvCxnSpPr/>
      </xdr:nvCxnSpPr>
      <xdr:spPr>
        <a:xfrm>
          <a:off x="2908300" y="6531767"/>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16667</xdr:rowOff>
    </xdr:from>
    <xdr:to>
      <xdr:col>15</xdr:col>
      <xdr:colOff>50800</xdr:colOff>
      <xdr:row>38</xdr:row>
      <xdr:rowOff>31069</xdr:rowOff>
    </xdr:to>
    <xdr:cxnSp macro="">
      <xdr:nvCxnSpPr>
        <xdr:cNvPr id="67" name="直線コネクタ 66"/>
        <xdr:cNvCxnSpPr/>
      </xdr:nvCxnSpPr>
      <xdr:spPr>
        <a:xfrm flipV="1">
          <a:off x="2019300" y="653176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31069</xdr:rowOff>
    </xdr:from>
    <xdr:to>
      <xdr:col>10</xdr:col>
      <xdr:colOff>114300</xdr:colOff>
      <xdr:row>38</xdr:row>
      <xdr:rowOff>61344</xdr:rowOff>
    </xdr:to>
    <xdr:cxnSp macro="">
      <xdr:nvCxnSpPr>
        <xdr:cNvPr id="70" name="直線コネクタ 69"/>
        <xdr:cNvCxnSpPr/>
      </xdr:nvCxnSpPr>
      <xdr:spPr>
        <a:xfrm flipV="1">
          <a:off x="1130300" y="6546169"/>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163378</xdr:rowOff>
    </xdr:from>
    <xdr:to>
      <xdr:col>24</xdr:col>
      <xdr:colOff>114300</xdr:colOff>
      <xdr:row>38</xdr:row>
      <xdr:rowOff>93528</xdr:rowOff>
    </xdr:to>
    <xdr:sp macro="" textlink="">
      <xdr:nvSpPr>
        <xdr:cNvPr id="80" name="楕円 79"/>
        <xdr:cNvSpPr/>
      </xdr:nvSpPr>
      <xdr:spPr>
        <a:xfrm>
          <a:off x="4584700" y="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141805</xdr:rowOff>
    </xdr:from>
    <xdr:ext cx="534377" cy="259045"/>
    <xdr:sp macro="" textlink="">
      <xdr:nvSpPr>
        <xdr:cNvPr id="81" name="人件費該当値テキスト"/>
        <xdr:cNvSpPr txBox="1"/>
      </xdr:nvSpPr>
      <xdr:spPr>
        <a:xfrm>
          <a:off x="4686300" y="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866</xdr:rowOff>
    </xdr:from>
    <xdr:to>
      <xdr:col>20</xdr:col>
      <xdr:colOff>38100</xdr:colOff>
      <xdr:row>38</xdr:row>
      <xdr:rowOff>102466</xdr:rowOff>
    </xdr:to>
    <xdr:sp macro="" textlink="">
      <xdr:nvSpPr>
        <xdr:cNvPr id="82" name="楕円 81"/>
        <xdr:cNvSpPr/>
      </xdr:nvSpPr>
      <xdr:spPr>
        <a:xfrm>
          <a:off x="3746500" y="6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93593</xdr:rowOff>
    </xdr:from>
    <xdr:ext cx="534377" cy="259045"/>
    <xdr:sp macro="" textlink="">
      <xdr:nvSpPr>
        <xdr:cNvPr id="83" name="テキスト ボックス 82"/>
        <xdr:cNvSpPr txBox="1"/>
      </xdr:nvSpPr>
      <xdr:spPr>
        <a:xfrm>
          <a:off x="3530111" y="66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137318</xdr:rowOff>
    </xdr:from>
    <xdr:to>
      <xdr:col>15</xdr:col>
      <xdr:colOff>101600</xdr:colOff>
      <xdr:row>38</xdr:row>
      <xdr:rowOff>67467</xdr:rowOff>
    </xdr:to>
    <xdr:sp macro="" textlink="">
      <xdr:nvSpPr>
        <xdr:cNvPr id="84" name="楕円 83"/>
        <xdr:cNvSpPr/>
      </xdr:nvSpPr>
      <xdr:spPr>
        <a:xfrm>
          <a:off x="2857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58594</xdr:rowOff>
    </xdr:from>
    <xdr:ext cx="534377" cy="259045"/>
    <xdr:sp macro="" textlink="">
      <xdr:nvSpPr>
        <xdr:cNvPr id="85" name="テキスト ボックス 84"/>
        <xdr:cNvSpPr txBox="1"/>
      </xdr:nvSpPr>
      <xdr:spPr>
        <a:xfrm>
          <a:off x="2641111" y="65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151719</xdr:rowOff>
    </xdr:from>
    <xdr:to>
      <xdr:col>10</xdr:col>
      <xdr:colOff>165100</xdr:colOff>
      <xdr:row>38</xdr:row>
      <xdr:rowOff>81869</xdr:rowOff>
    </xdr:to>
    <xdr:sp macro="" textlink="">
      <xdr:nvSpPr>
        <xdr:cNvPr id="86" name="楕円 85"/>
        <xdr:cNvSpPr/>
      </xdr:nvSpPr>
      <xdr:spPr>
        <a:xfrm>
          <a:off x="1968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72996</xdr:rowOff>
    </xdr:from>
    <xdr:ext cx="534377" cy="259045"/>
    <xdr:sp macro="" textlink="">
      <xdr:nvSpPr>
        <xdr:cNvPr id="87" name="テキスト ボックス 86"/>
        <xdr:cNvSpPr txBox="1"/>
      </xdr:nvSpPr>
      <xdr:spPr>
        <a:xfrm>
          <a:off x="1752111" y="6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10544</xdr:rowOff>
    </xdr:from>
    <xdr:to>
      <xdr:col>6</xdr:col>
      <xdr:colOff>38100</xdr:colOff>
      <xdr:row>38</xdr:row>
      <xdr:rowOff>112144</xdr:rowOff>
    </xdr:to>
    <xdr:sp macro="" textlink="">
      <xdr:nvSpPr>
        <xdr:cNvPr id="88" name="楕円 87"/>
        <xdr:cNvSpPr/>
      </xdr:nvSpPr>
      <xdr:spPr>
        <a:xfrm>
          <a:off x="1079500" y="65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103271</xdr:rowOff>
    </xdr:from>
    <xdr:ext cx="534377" cy="259045"/>
    <xdr:sp macro="" textlink="">
      <xdr:nvSpPr>
        <xdr:cNvPr id="89" name="テキスト ボックス 88"/>
        <xdr:cNvSpPr txBox="1"/>
      </xdr:nvSpPr>
      <xdr:spPr>
        <a:xfrm>
          <a:off x="863111" y="66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30274</xdr:rowOff>
    </xdr:from>
    <xdr:to>
      <xdr:col>24</xdr:col>
      <xdr:colOff>63500</xdr:colOff>
      <xdr:row>57</xdr:row>
      <xdr:rowOff>62470</xdr:rowOff>
    </xdr:to>
    <xdr:cxnSp macro="">
      <xdr:nvCxnSpPr>
        <xdr:cNvPr id="116" name="直線コネクタ 115"/>
        <xdr:cNvCxnSpPr/>
      </xdr:nvCxnSpPr>
      <xdr:spPr>
        <a:xfrm>
          <a:off x="3797300" y="9802924"/>
          <a:ext cx="8382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30274</xdr:rowOff>
    </xdr:from>
    <xdr:to>
      <xdr:col>19</xdr:col>
      <xdr:colOff>177800</xdr:colOff>
      <xdr:row>57</xdr:row>
      <xdr:rowOff>49019</xdr:rowOff>
    </xdr:to>
    <xdr:cxnSp macro="">
      <xdr:nvCxnSpPr>
        <xdr:cNvPr id="119" name="直線コネクタ 118"/>
        <xdr:cNvCxnSpPr/>
      </xdr:nvCxnSpPr>
      <xdr:spPr>
        <a:xfrm flipV="1">
          <a:off x="2908300" y="980292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49019</xdr:rowOff>
    </xdr:from>
    <xdr:to>
      <xdr:col>15</xdr:col>
      <xdr:colOff>50800</xdr:colOff>
      <xdr:row>57</xdr:row>
      <xdr:rowOff>59132</xdr:rowOff>
    </xdr:to>
    <xdr:cxnSp macro="">
      <xdr:nvCxnSpPr>
        <xdr:cNvPr id="122" name="直線コネクタ 121"/>
        <xdr:cNvCxnSpPr/>
      </xdr:nvCxnSpPr>
      <xdr:spPr>
        <a:xfrm flipV="1">
          <a:off x="2019300" y="982166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59132</xdr:rowOff>
    </xdr:from>
    <xdr:to>
      <xdr:col>10</xdr:col>
      <xdr:colOff>114300</xdr:colOff>
      <xdr:row>57</xdr:row>
      <xdr:rowOff>78504</xdr:rowOff>
    </xdr:to>
    <xdr:cxnSp macro="">
      <xdr:nvCxnSpPr>
        <xdr:cNvPr id="125" name="直線コネクタ 124"/>
        <xdr:cNvCxnSpPr/>
      </xdr:nvCxnSpPr>
      <xdr:spPr>
        <a:xfrm flipV="1">
          <a:off x="1130300" y="9831782"/>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11670</xdr:rowOff>
    </xdr:from>
    <xdr:to>
      <xdr:col>24</xdr:col>
      <xdr:colOff>114300</xdr:colOff>
      <xdr:row>57</xdr:row>
      <xdr:rowOff>113270</xdr:rowOff>
    </xdr:to>
    <xdr:sp macro="" textlink="">
      <xdr:nvSpPr>
        <xdr:cNvPr id="135" name="楕円 134"/>
        <xdr:cNvSpPr/>
      </xdr:nvSpPr>
      <xdr:spPr>
        <a:xfrm>
          <a:off x="4584700" y="9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98047</xdr:rowOff>
    </xdr:from>
    <xdr:ext cx="534377" cy="259045"/>
    <xdr:sp macro="" textlink="">
      <xdr:nvSpPr>
        <xdr:cNvPr id="136" name="物件費該当値テキスト"/>
        <xdr:cNvSpPr txBox="1"/>
      </xdr:nvSpPr>
      <xdr:spPr>
        <a:xfrm>
          <a:off x="4686300" y="9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150924</xdr:rowOff>
    </xdr:from>
    <xdr:to>
      <xdr:col>20</xdr:col>
      <xdr:colOff>38100</xdr:colOff>
      <xdr:row>57</xdr:row>
      <xdr:rowOff>81074</xdr:rowOff>
    </xdr:to>
    <xdr:sp macro="" textlink="">
      <xdr:nvSpPr>
        <xdr:cNvPr id="137" name="楕円 136"/>
        <xdr:cNvSpPr/>
      </xdr:nvSpPr>
      <xdr:spPr>
        <a:xfrm>
          <a:off x="3746500" y="97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72201</xdr:rowOff>
    </xdr:from>
    <xdr:ext cx="534377" cy="259045"/>
    <xdr:sp macro="" textlink="">
      <xdr:nvSpPr>
        <xdr:cNvPr id="138" name="テキスト ボックス 137"/>
        <xdr:cNvSpPr txBox="1"/>
      </xdr:nvSpPr>
      <xdr:spPr>
        <a:xfrm>
          <a:off x="3530111" y="98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169669</xdr:rowOff>
    </xdr:from>
    <xdr:to>
      <xdr:col>15</xdr:col>
      <xdr:colOff>101600</xdr:colOff>
      <xdr:row>57</xdr:row>
      <xdr:rowOff>99819</xdr:rowOff>
    </xdr:to>
    <xdr:sp macro="" textlink="">
      <xdr:nvSpPr>
        <xdr:cNvPr id="139" name="楕円 138"/>
        <xdr:cNvSpPr/>
      </xdr:nvSpPr>
      <xdr:spPr>
        <a:xfrm>
          <a:off x="2857500" y="97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90946</xdr:rowOff>
    </xdr:from>
    <xdr:ext cx="534377" cy="259045"/>
    <xdr:sp macro="" textlink="">
      <xdr:nvSpPr>
        <xdr:cNvPr id="140" name="テキスト ボックス 139"/>
        <xdr:cNvSpPr txBox="1"/>
      </xdr:nvSpPr>
      <xdr:spPr>
        <a:xfrm>
          <a:off x="2641111" y="98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8332</xdr:rowOff>
    </xdr:from>
    <xdr:to>
      <xdr:col>10</xdr:col>
      <xdr:colOff>165100</xdr:colOff>
      <xdr:row>57</xdr:row>
      <xdr:rowOff>109932</xdr:rowOff>
    </xdr:to>
    <xdr:sp macro="" textlink="">
      <xdr:nvSpPr>
        <xdr:cNvPr id="141" name="楕円 140"/>
        <xdr:cNvSpPr/>
      </xdr:nvSpPr>
      <xdr:spPr>
        <a:xfrm>
          <a:off x="1968500" y="97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101059</xdr:rowOff>
    </xdr:from>
    <xdr:ext cx="534377" cy="259045"/>
    <xdr:sp macro="" textlink="">
      <xdr:nvSpPr>
        <xdr:cNvPr id="142" name="テキスト ボックス 141"/>
        <xdr:cNvSpPr txBox="1"/>
      </xdr:nvSpPr>
      <xdr:spPr>
        <a:xfrm>
          <a:off x="1752111" y="9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27704</xdr:rowOff>
    </xdr:from>
    <xdr:to>
      <xdr:col>6</xdr:col>
      <xdr:colOff>38100</xdr:colOff>
      <xdr:row>57</xdr:row>
      <xdr:rowOff>129304</xdr:rowOff>
    </xdr:to>
    <xdr:sp macro="" textlink="">
      <xdr:nvSpPr>
        <xdr:cNvPr id="143" name="楕円 142"/>
        <xdr:cNvSpPr/>
      </xdr:nvSpPr>
      <xdr:spPr>
        <a:xfrm>
          <a:off x="10795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120431</xdr:rowOff>
    </xdr:from>
    <xdr:ext cx="534377" cy="259045"/>
    <xdr:sp macro="" textlink="">
      <xdr:nvSpPr>
        <xdr:cNvPr id="144" name="テキスト ボックス 143"/>
        <xdr:cNvSpPr txBox="1"/>
      </xdr:nvSpPr>
      <xdr:spPr>
        <a:xfrm>
          <a:off x="863111" y="98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98369</xdr:rowOff>
    </xdr:from>
    <xdr:to>
      <xdr:col>24</xdr:col>
      <xdr:colOff>63500</xdr:colOff>
      <xdr:row>77</xdr:row>
      <xdr:rowOff>6975</xdr:rowOff>
    </xdr:to>
    <xdr:cxnSp macro="">
      <xdr:nvCxnSpPr>
        <xdr:cNvPr id="171" name="直線コネクタ 170"/>
        <xdr:cNvCxnSpPr/>
      </xdr:nvCxnSpPr>
      <xdr:spPr>
        <a:xfrm flipV="1">
          <a:off x="3797300" y="13128569"/>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6975</xdr:rowOff>
    </xdr:from>
    <xdr:to>
      <xdr:col>19</xdr:col>
      <xdr:colOff>177800</xdr:colOff>
      <xdr:row>77</xdr:row>
      <xdr:rowOff>7158</xdr:rowOff>
    </xdr:to>
    <xdr:cxnSp macro="">
      <xdr:nvCxnSpPr>
        <xdr:cNvPr id="174" name="直線コネクタ 173"/>
        <xdr:cNvCxnSpPr/>
      </xdr:nvCxnSpPr>
      <xdr:spPr>
        <a:xfrm flipV="1">
          <a:off x="2908300" y="1320862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163063</xdr:rowOff>
    </xdr:from>
    <xdr:to>
      <xdr:col>15</xdr:col>
      <xdr:colOff>50800</xdr:colOff>
      <xdr:row>77</xdr:row>
      <xdr:rowOff>7158</xdr:rowOff>
    </xdr:to>
    <xdr:cxnSp macro="">
      <xdr:nvCxnSpPr>
        <xdr:cNvPr id="177" name="直線コネクタ 176"/>
        <xdr:cNvCxnSpPr/>
      </xdr:nvCxnSpPr>
      <xdr:spPr>
        <a:xfrm>
          <a:off x="2019300" y="1319326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156891</xdr:rowOff>
    </xdr:from>
    <xdr:to>
      <xdr:col>10</xdr:col>
      <xdr:colOff>114300</xdr:colOff>
      <xdr:row>76</xdr:row>
      <xdr:rowOff>163063</xdr:rowOff>
    </xdr:to>
    <xdr:cxnSp macro="">
      <xdr:nvCxnSpPr>
        <xdr:cNvPr id="180" name="直線コネクタ 179"/>
        <xdr:cNvCxnSpPr/>
      </xdr:nvCxnSpPr>
      <xdr:spPr>
        <a:xfrm>
          <a:off x="1130300" y="131870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47569</xdr:rowOff>
    </xdr:from>
    <xdr:to>
      <xdr:col>24</xdr:col>
      <xdr:colOff>114300</xdr:colOff>
      <xdr:row>76</xdr:row>
      <xdr:rowOff>149169</xdr:rowOff>
    </xdr:to>
    <xdr:sp macro="" textlink="">
      <xdr:nvSpPr>
        <xdr:cNvPr id="190" name="楕円 189"/>
        <xdr:cNvSpPr/>
      </xdr:nvSpPr>
      <xdr:spPr>
        <a:xfrm>
          <a:off x="4584700" y="13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70446</xdr:rowOff>
    </xdr:from>
    <xdr:ext cx="469744" cy="259045"/>
    <xdr:sp macro="" textlink="">
      <xdr:nvSpPr>
        <xdr:cNvPr id="191" name="維持補修費該当値テキスト"/>
        <xdr:cNvSpPr txBox="1"/>
      </xdr:nvSpPr>
      <xdr:spPr>
        <a:xfrm>
          <a:off x="4686300" y="12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127625</xdr:rowOff>
    </xdr:from>
    <xdr:to>
      <xdr:col>20</xdr:col>
      <xdr:colOff>38100</xdr:colOff>
      <xdr:row>77</xdr:row>
      <xdr:rowOff>57775</xdr:rowOff>
    </xdr:to>
    <xdr:sp macro="" textlink="">
      <xdr:nvSpPr>
        <xdr:cNvPr id="192" name="楕円 191"/>
        <xdr:cNvSpPr/>
      </xdr:nvSpPr>
      <xdr:spPr>
        <a:xfrm>
          <a:off x="37465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74302</xdr:rowOff>
    </xdr:from>
    <xdr:ext cx="469744" cy="259045"/>
    <xdr:sp macro="" textlink="">
      <xdr:nvSpPr>
        <xdr:cNvPr id="193" name="テキスト ボックス 192"/>
        <xdr:cNvSpPr txBox="1"/>
      </xdr:nvSpPr>
      <xdr:spPr>
        <a:xfrm>
          <a:off x="3562428" y="129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127808</xdr:rowOff>
    </xdr:from>
    <xdr:to>
      <xdr:col>15</xdr:col>
      <xdr:colOff>101600</xdr:colOff>
      <xdr:row>77</xdr:row>
      <xdr:rowOff>57958</xdr:rowOff>
    </xdr:to>
    <xdr:sp macro="" textlink="">
      <xdr:nvSpPr>
        <xdr:cNvPr id="194" name="楕円 193"/>
        <xdr:cNvSpPr/>
      </xdr:nvSpPr>
      <xdr:spPr>
        <a:xfrm>
          <a:off x="28575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74485</xdr:rowOff>
    </xdr:from>
    <xdr:ext cx="469744" cy="259045"/>
    <xdr:sp macro="" textlink="">
      <xdr:nvSpPr>
        <xdr:cNvPr id="195" name="テキスト ボックス 194"/>
        <xdr:cNvSpPr txBox="1"/>
      </xdr:nvSpPr>
      <xdr:spPr>
        <a:xfrm>
          <a:off x="2673428" y="129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112263</xdr:rowOff>
    </xdr:from>
    <xdr:to>
      <xdr:col>10</xdr:col>
      <xdr:colOff>165100</xdr:colOff>
      <xdr:row>77</xdr:row>
      <xdr:rowOff>42413</xdr:rowOff>
    </xdr:to>
    <xdr:sp macro="" textlink="">
      <xdr:nvSpPr>
        <xdr:cNvPr id="196" name="楕円 195"/>
        <xdr:cNvSpPr/>
      </xdr:nvSpPr>
      <xdr:spPr>
        <a:xfrm>
          <a:off x="1968500" y="131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58940</xdr:rowOff>
    </xdr:from>
    <xdr:ext cx="469744" cy="259045"/>
    <xdr:sp macro="" textlink="">
      <xdr:nvSpPr>
        <xdr:cNvPr id="197" name="テキスト ボックス 196"/>
        <xdr:cNvSpPr txBox="1"/>
      </xdr:nvSpPr>
      <xdr:spPr>
        <a:xfrm>
          <a:off x="1784428" y="129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106091</xdr:rowOff>
    </xdr:from>
    <xdr:to>
      <xdr:col>6</xdr:col>
      <xdr:colOff>38100</xdr:colOff>
      <xdr:row>77</xdr:row>
      <xdr:rowOff>36241</xdr:rowOff>
    </xdr:to>
    <xdr:sp macro="" textlink="">
      <xdr:nvSpPr>
        <xdr:cNvPr id="198" name="楕円 197"/>
        <xdr:cNvSpPr/>
      </xdr:nvSpPr>
      <xdr:spPr>
        <a:xfrm>
          <a:off x="1079500" y="131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52767</xdr:rowOff>
    </xdr:from>
    <xdr:ext cx="469744" cy="259045"/>
    <xdr:sp macro="" textlink="">
      <xdr:nvSpPr>
        <xdr:cNvPr id="199" name="テキスト ボックス 198"/>
        <xdr:cNvSpPr txBox="1"/>
      </xdr:nvSpPr>
      <xdr:spPr>
        <a:xfrm>
          <a:off x="895428" y="129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156817</xdr:rowOff>
    </xdr:from>
    <xdr:to>
      <xdr:col>24</xdr:col>
      <xdr:colOff>63500</xdr:colOff>
      <xdr:row>95</xdr:row>
      <xdr:rowOff>32658</xdr:rowOff>
    </xdr:to>
    <xdr:cxnSp macro="">
      <xdr:nvCxnSpPr>
        <xdr:cNvPr id="233" name="直線コネクタ 232"/>
        <xdr:cNvCxnSpPr/>
      </xdr:nvCxnSpPr>
      <xdr:spPr>
        <a:xfrm>
          <a:off x="3797300" y="16273117"/>
          <a:ext cx="838200" cy="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156817</xdr:rowOff>
    </xdr:from>
    <xdr:to>
      <xdr:col>19</xdr:col>
      <xdr:colOff>177800</xdr:colOff>
      <xdr:row>95</xdr:row>
      <xdr:rowOff>81964</xdr:rowOff>
    </xdr:to>
    <xdr:cxnSp macro="">
      <xdr:nvCxnSpPr>
        <xdr:cNvPr id="236" name="直線コネクタ 235"/>
        <xdr:cNvCxnSpPr/>
      </xdr:nvCxnSpPr>
      <xdr:spPr>
        <a:xfrm flipV="1">
          <a:off x="2908300" y="16273117"/>
          <a:ext cx="889000" cy="9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81964</xdr:rowOff>
    </xdr:from>
    <xdr:to>
      <xdr:col>15</xdr:col>
      <xdr:colOff>50800</xdr:colOff>
      <xdr:row>95</xdr:row>
      <xdr:rowOff>108482</xdr:rowOff>
    </xdr:to>
    <xdr:cxnSp macro="">
      <xdr:nvCxnSpPr>
        <xdr:cNvPr id="239" name="直線コネクタ 238"/>
        <xdr:cNvCxnSpPr/>
      </xdr:nvCxnSpPr>
      <xdr:spPr>
        <a:xfrm flipV="1">
          <a:off x="2019300" y="1636971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108482</xdr:rowOff>
    </xdr:from>
    <xdr:to>
      <xdr:col>10</xdr:col>
      <xdr:colOff>114300</xdr:colOff>
      <xdr:row>96</xdr:row>
      <xdr:rowOff>25586</xdr:rowOff>
    </xdr:to>
    <xdr:cxnSp macro="">
      <xdr:nvCxnSpPr>
        <xdr:cNvPr id="242" name="直線コネクタ 241"/>
        <xdr:cNvCxnSpPr/>
      </xdr:nvCxnSpPr>
      <xdr:spPr>
        <a:xfrm flipV="1">
          <a:off x="1130300" y="16396232"/>
          <a:ext cx="889000" cy="8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153308</xdr:rowOff>
    </xdr:from>
    <xdr:to>
      <xdr:col>24</xdr:col>
      <xdr:colOff>114300</xdr:colOff>
      <xdr:row>95</xdr:row>
      <xdr:rowOff>83458</xdr:rowOff>
    </xdr:to>
    <xdr:sp macro="" textlink="">
      <xdr:nvSpPr>
        <xdr:cNvPr id="252" name="楕円 251"/>
        <xdr:cNvSpPr/>
      </xdr:nvSpPr>
      <xdr:spPr>
        <a:xfrm>
          <a:off x="4584700" y="162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4735</xdr:rowOff>
    </xdr:from>
    <xdr:ext cx="534377" cy="259045"/>
    <xdr:sp macro="" textlink="">
      <xdr:nvSpPr>
        <xdr:cNvPr id="253" name="扶助費該当値テキスト"/>
        <xdr:cNvSpPr txBox="1"/>
      </xdr:nvSpPr>
      <xdr:spPr>
        <a:xfrm>
          <a:off x="4686300" y="161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106017</xdr:rowOff>
    </xdr:from>
    <xdr:to>
      <xdr:col>20</xdr:col>
      <xdr:colOff>38100</xdr:colOff>
      <xdr:row>95</xdr:row>
      <xdr:rowOff>36167</xdr:rowOff>
    </xdr:to>
    <xdr:sp macro="" textlink="">
      <xdr:nvSpPr>
        <xdr:cNvPr id="254" name="楕円 253"/>
        <xdr:cNvSpPr/>
      </xdr:nvSpPr>
      <xdr:spPr>
        <a:xfrm>
          <a:off x="3746500" y="162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52694</xdr:rowOff>
    </xdr:from>
    <xdr:ext cx="534377" cy="259045"/>
    <xdr:sp macro="" textlink="">
      <xdr:nvSpPr>
        <xdr:cNvPr id="255" name="テキスト ボックス 254"/>
        <xdr:cNvSpPr txBox="1"/>
      </xdr:nvSpPr>
      <xdr:spPr>
        <a:xfrm>
          <a:off x="3530111" y="159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31164</xdr:rowOff>
    </xdr:from>
    <xdr:to>
      <xdr:col>15</xdr:col>
      <xdr:colOff>101600</xdr:colOff>
      <xdr:row>95</xdr:row>
      <xdr:rowOff>132764</xdr:rowOff>
    </xdr:to>
    <xdr:sp macro="" textlink="">
      <xdr:nvSpPr>
        <xdr:cNvPr id="256" name="楕円 255"/>
        <xdr:cNvSpPr/>
      </xdr:nvSpPr>
      <xdr:spPr>
        <a:xfrm>
          <a:off x="2857500" y="163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149291</xdr:rowOff>
    </xdr:from>
    <xdr:ext cx="534377" cy="259045"/>
    <xdr:sp macro="" textlink="">
      <xdr:nvSpPr>
        <xdr:cNvPr id="257" name="テキスト ボックス 256"/>
        <xdr:cNvSpPr txBox="1"/>
      </xdr:nvSpPr>
      <xdr:spPr>
        <a:xfrm>
          <a:off x="2641111" y="160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57682</xdr:rowOff>
    </xdr:from>
    <xdr:to>
      <xdr:col>10</xdr:col>
      <xdr:colOff>165100</xdr:colOff>
      <xdr:row>95</xdr:row>
      <xdr:rowOff>159282</xdr:rowOff>
    </xdr:to>
    <xdr:sp macro="" textlink="">
      <xdr:nvSpPr>
        <xdr:cNvPr id="258" name="楕円 257"/>
        <xdr:cNvSpPr/>
      </xdr:nvSpPr>
      <xdr:spPr>
        <a:xfrm>
          <a:off x="1968500" y="163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4359</xdr:rowOff>
    </xdr:from>
    <xdr:ext cx="534377" cy="259045"/>
    <xdr:sp macro="" textlink="">
      <xdr:nvSpPr>
        <xdr:cNvPr id="259" name="テキスト ボックス 258"/>
        <xdr:cNvSpPr txBox="1"/>
      </xdr:nvSpPr>
      <xdr:spPr>
        <a:xfrm>
          <a:off x="1752111" y="161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146236</xdr:rowOff>
    </xdr:from>
    <xdr:to>
      <xdr:col>6</xdr:col>
      <xdr:colOff>38100</xdr:colOff>
      <xdr:row>96</xdr:row>
      <xdr:rowOff>76386</xdr:rowOff>
    </xdr:to>
    <xdr:sp macro="" textlink="">
      <xdr:nvSpPr>
        <xdr:cNvPr id="260" name="楕円 259"/>
        <xdr:cNvSpPr/>
      </xdr:nvSpPr>
      <xdr:spPr>
        <a:xfrm>
          <a:off x="1079500" y="16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92913</xdr:rowOff>
    </xdr:from>
    <xdr:ext cx="534377" cy="259045"/>
    <xdr:sp macro="" textlink="">
      <xdr:nvSpPr>
        <xdr:cNvPr id="261" name="テキスト ボックス 260"/>
        <xdr:cNvSpPr txBox="1"/>
      </xdr:nvSpPr>
      <xdr:spPr>
        <a:xfrm>
          <a:off x="863111" y="16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9526</xdr:rowOff>
    </xdr:from>
    <xdr:to>
      <xdr:col>55</xdr:col>
      <xdr:colOff>0</xdr:colOff>
      <xdr:row>36</xdr:row>
      <xdr:rowOff>69730</xdr:rowOff>
    </xdr:to>
    <xdr:cxnSp macro="">
      <xdr:nvCxnSpPr>
        <xdr:cNvPr id="288" name="直線コネクタ 287"/>
        <xdr:cNvCxnSpPr/>
      </xdr:nvCxnSpPr>
      <xdr:spPr>
        <a:xfrm flipV="1">
          <a:off x="9639300" y="6181726"/>
          <a:ext cx="8382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59809</xdr:rowOff>
    </xdr:from>
    <xdr:to>
      <xdr:col>50</xdr:col>
      <xdr:colOff>114300</xdr:colOff>
      <xdr:row>36</xdr:row>
      <xdr:rowOff>69730</xdr:rowOff>
    </xdr:to>
    <xdr:cxnSp macro="">
      <xdr:nvCxnSpPr>
        <xdr:cNvPr id="291" name="直線コネクタ 290"/>
        <xdr:cNvCxnSpPr/>
      </xdr:nvCxnSpPr>
      <xdr:spPr>
        <a:xfrm>
          <a:off x="8750300" y="623200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25066</xdr:rowOff>
    </xdr:from>
    <xdr:to>
      <xdr:col>45</xdr:col>
      <xdr:colOff>177800</xdr:colOff>
      <xdr:row>36</xdr:row>
      <xdr:rowOff>59809</xdr:rowOff>
    </xdr:to>
    <xdr:cxnSp macro="">
      <xdr:nvCxnSpPr>
        <xdr:cNvPr id="294" name="直線コネクタ 293"/>
        <xdr:cNvCxnSpPr/>
      </xdr:nvCxnSpPr>
      <xdr:spPr>
        <a:xfrm>
          <a:off x="7861300" y="6197266"/>
          <a:ext cx="8890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25066</xdr:rowOff>
    </xdr:from>
    <xdr:to>
      <xdr:col>41</xdr:col>
      <xdr:colOff>50800</xdr:colOff>
      <xdr:row>36</xdr:row>
      <xdr:rowOff>83373</xdr:rowOff>
    </xdr:to>
    <xdr:cxnSp macro="">
      <xdr:nvCxnSpPr>
        <xdr:cNvPr id="297" name="直線コネクタ 296"/>
        <xdr:cNvCxnSpPr/>
      </xdr:nvCxnSpPr>
      <xdr:spPr>
        <a:xfrm flipV="1">
          <a:off x="6972300" y="6197266"/>
          <a:ext cx="889000" cy="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130176</xdr:rowOff>
    </xdr:from>
    <xdr:to>
      <xdr:col>55</xdr:col>
      <xdr:colOff>50800</xdr:colOff>
      <xdr:row>36</xdr:row>
      <xdr:rowOff>60326</xdr:rowOff>
    </xdr:to>
    <xdr:sp macro="" textlink="">
      <xdr:nvSpPr>
        <xdr:cNvPr id="307" name="楕円 306"/>
        <xdr:cNvSpPr/>
      </xdr:nvSpPr>
      <xdr:spPr>
        <a:xfrm>
          <a:off x="10426700" y="61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153053</xdr:rowOff>
    </xdr:from>
    <xdr:ext cx="599010" cy="259045"/>
    <xdr:sp macro="" textlink="">
      <xdr:nvSpPr>
        <xdr:cNvPr id="308" name="補助費等該当値テキスト"/>
        <xdr:cNvSpPr txBox="1"/>
      </xdr:nvSpPr>
      <xdr:spPr>
        <a:xfrm>
          <a:off x="10528300" y="59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18930</xdr:rowOff>
    </xdr:from>
    <xdr:to>
      <xdr:col>50</xdr:col>
      <xdr:colOff>165100</xdr:colOff>
      <xdr:row>36</xdr:row>
      <xdr:rowOff>120530</xdr:rowOff>
    </xdr:to>
    <xdr:sp macro="" textlink="">
      <xdr:nvSpPr>
        <xdr:cNvPr id="309" name="楕円 308"/>
        <xdr:cNvSpPr/>
      </xdr:nvSpPr>
      <xdr:spPr>
        <a:xfrm>
          <a:off x="9588500" y="61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137057</xdr:rowOff>
    </xdr:from>
    <xdr:ext cx="534377" cy="259045"/>
    <xdr:sp macro="" textlink="">
      <xdr:nvSpPr>
        <xdr:cNvPr id="310" name="テキスト ボックス 309"/>
        <xdr:cNvSpPr txBox="1"/>
      </xdr:nvSpPr>
      <xdr:spPr>
        <a:xfrm>
          <a:off x="9372111" y="59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9009</xdr:rowOff>
    </xdr:from>
    <xdr:to>
      <xdr:col>46</xdr:col>
      <xdr:colOff>38100</xdr:colOff>
      <xdr:row>36</xdr:row>
      <xdr:rowOff>110609</xdr:rowOff>
    </xdr:to>
    <xdr:sp macro="" textlink="">
      <xdr:nvSpPr>
        <xdr:cNvPr id="311" name="楕円 310"/>
        <xdr:cNvSpPr/>
      </xdr:nvSpPr>
      <xdr:spPr>
        <a:xfrm>
          <a:off x="8699500" y="61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127136</xdr:rowOff>
    </xdr:from>
    <xdr:ext cx="534377" cy="259045"/>
    <xdr:sp macro="" textlink="">
      <xdr:nvSpPr>
        <xdr:cNvPr id="312" name="テキスト ボックス 311"/>
        <xdr:cNvSpPr txBox="1"/>
      </xdr:nvSpPr>
      <xdr:spPr>
        <a:xfrm>
          <a:off x="8483111" y="59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145716</xdr:rowOff>
    </xdr:from>
    <xdr:to>
      <xdr:col>41</xdr:col>
      <xdr:colOff>101600</xdr:colOff>
      <xdr:row>36</xdr:row>
      <xdr:rowOff>75866</xdr:rowOff>
    </xdr:to>
    <xdr:sp macro="" textlink="">
      <xdr:nvSpPr>
        <xdr:cNvPr id="313" name="楕円 312"/>
        <xdr:cNvSpPr/>
      </xdr:nvSpPr>
      <xdr:spPr>
        <a:xfrm>
          <a:off x="7810500" y="61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92393</xdr:rowOff>
    </xdr:from>
    <xdr:ext cx="599010" cy="259045"/>
    <xdr:sp macro="" textlink="">
      <xdr:nvSpPr>
        <xdr:cNvPr id="314" name="テキスト ボックス 313"/>
        <xdr:cNvSpPr txBox="1"/>
      </xdr:nvSpPr>
      <xdr:spPr>
        <a:xfrm>
          <a:off x="7561795" y="592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32573</xdr:rowOff>
    </xdr:from>
    <xdr:to>
      <xdr:col>36</xdr:col>
      <xdr:colOff>165100</xdr:colOff>
      <xdr:row>36</xdr:row>
      <xdr:rowOff>134173</xdr:rowOff>
    </xdr:to>
    <xdr:sp macro="" textlink="">
      <xdr:nvSpPr>
        <xdr:cNvPr id="315" name="楕円 314"/>
        <xdr:cNvSpPr/>
      </xdr:nvSpPr>
      <xdr:spPr>
        <a:xfrm>
          <a:off x="6921500" y="62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150700</xdr:rowOff>
    </xdr:from>
    <xdr:ext cx="534377" cy="259045"/>
    <xdr:sp macro="" textlink="">
      <xdr:nvSpPr>
        <xdr:cNvPr id="316" name="テキスト ボックス 315"/>
        <xdr:cNvSpPr txBox="1"/>
      </xdr:nvSpPr>
      <xdr:spPr>
        <a:xfrm>
          <a:off x="6705111" y="59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88467</xdr:rowOff>
    </xdr:from>
    <xdr:to>
      <xdr:col>55</xdr:col>
      <xdr:colOff>0</xdr:colOff>
      <xdr:row>58</xdr:row>
      <xdr:rowOff>104229</xdr:rowOff>
    </xdr:to>
    <xdr:cxnSp macro="">
      <xdr:nvCxnSpPr>
        <xdr:cNvPr id="345" name="直線コネクタ 344"/>
        <xdr:cNvCxnSpPr/>
      </xdr:nvCxnSpPr>
      <xdr:spPr>
        <a:xfrm>
          <a:off x="9639300" y="10032567"/>
          <a:ext cx="8382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42202</xdr:rowOff>
    </xdr:from>
    <xdr:to>
      <xdr:col>50</xdr:col>
      <xdr:colOff>114300</xdr:colOff>
      <xdr:row>58</xdr:row>
      <xdr:rowOff>88467</xdr:rowOff>
    </xdr:to>
    <xdr:cxnSp macro="">
      <xdr:nvCxnSpPr>
        <xdr:cNvPr id="348" name="直線コネクタ 347"/>
        <xdr:cNvCxnSpPr/>
      </xdr:nvCxnSpPr>
      <xdr:spPr>
        <a:xfrm>
          <a:off x="8750300" y="9986302"/>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498</xdr:rowOff>
    </xdr:from>
    <xdr:to>
      <xdr:col>45</xdr:col>
      <xdr:colOff>177800</xdr:colOff>
      <xdr:row>58</xdr:row>
      <xdr:rowOff>42202</xdr:rowOff>
    </xdr:to>
    <xdr:cxnSp macro="">
      <xdr:nvCxnSpPr>
        <xdr:cNvPr id="351" name="直線コネクタ 350"/>
        <xdr:cNvCxnSpPr/>
      </xdr:nvCxnSpPr>
      <xdr:spPr>
        <a:xfrm>
          <a:off x="7861300" y="9944598"/>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7817</xdr:rowOff>
    </xdr:from>
    <xdr:to>
      <xdr:col>41</xdr:col>
      <xdr:colOff>50800</xdr:colOff>
      <xdr:row>58</xdr:row>
      <xdr:rowOff>498</xdr:rowOff>
    </xdr:to>
    <xdr:cxnSp macro="">
      <xdr:nvCxnSpPr>
        <xdr:cNvPr id="354" name="直線コネクタ 353"/>
        <xdr:cNvCxnSpPr/>
      </xdr:nvCxnSpPr>
      <xdr:spPr>
        <a:xfrm>
          <a:off x="6972300" y="9780467"/>
          <a:ext cx="889000" cy="1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53429</xdr:rowOff>
    </xdr:from>
    <xdr:to>
      <xdr:col>55</xdr:col>
      <xdr:colOff>50800</xdr:colOff>
      <xdr:row>58</xdr:row>
      <xdr:rowOff>155029</xdr:rowOff>
    </xdr:to>
    <xdr:sp macro="" textlink="">
      <xdr:nvSpPr>
        <xdr:cNvPr id="364" name="楕円 363"/>
        <xdr:cNvSpPr/>
      </xdr:nvSpPr>
      <xdr:spPr>
        <a:xfrm>
          <a:off x="10426700" y="99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139806</xdr:rowOff>
    </xdr:from>
    <xdr:ext cx="534377" cy="259045"/>
    <xdr:sp macro="" textlink="">
      <xdr:nvSpPr>
        <xdr:cNvPr id="365" name="普通建設事業費該当値テキスト"/>
        <xdr:cNvSpPr txBox="1"/>
      </xdr:nvSpPr>
      <xdr:spPr>
        <a:xfrm>
          <a:off x="10528300" y="99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37667</xdr:rowOff>
    </xdr:from>
    <xdr:to>
      <xdr:col>50</xdr:col>
      <xdr:colOff>165100</xdr:colOff>
      <xdr:row>58</xdr:row>
      <xdr:rowOff>139267</xdr:rowOff>
    </xdr:to>
    <xdr:sp macro="" textlink="">
      <xdr:nvSpPr>
        <xdr:cNvPr id="366" name="楕円 365"/>
        <xdr:cNvSpPr/>
      </xdr:nvSpPr>
      <xdr:spPr>
        <a:xfrm>
          <a:off x="9588500" y="99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130394</xdr:rowOff>
    </xdr:from>
    <xdr:ext cx="534377" cy="259045"/>
    <xdr:sp macro="" textlink="">
      <xdr:nvSpPr>
        <xdr:cNvPr id="367" name="テキスト ボックス 366"/>
        <xdr:cNvSpPr txBox="1"/>
      </xdr:nvSpPr>
      <xdr:spPr>
        <a:xfrm>
          <a:off x="9372111" y="10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162852</xdr:rowOff>
    </xdr:from>
    <xdr:to>
      <xdr:col>46</xdr:col>
      <xdr:colOff>38100</xdr:colOff>
      <xdr:row>58</xdr:row>
      <xdr:rowOff>93002</xdr:rowOff>
    </xdr:to>
    <xdr:sp macro="" textlink="">
      <xdr:nvSpPr>
        <xdr:cNvPr id="368" name="楕円 367"/>
        <xdr:cNvSpPr/>
      </xdr:nvSpPr>
      <xdr:spPr>
        <a:xfrm>
          <a:off x="8699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84129</xdr:rowOff>
    </xdr:from>
    <xdr:ext cx="534377" cy="259045"/>
    <xdr:sp macro="" textlink="">
      <xdr:nvSpPr>
        <xdr:cNvPr id="369" name="テキスト ボックス 368"/>
        <xdr:cNvSpPr txBox="1"/>
      </xdr:nvSpPr>
      <xdr:spPr>
        <a:xfrm>
          <a:off x="8483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121148</xdr:rowOff>
    </xdr:from>
    <xdr:to>
      <xdr:col>41</xdr:col>
      <xdr:colOff>101600</xdr:colOff>
      <xdr:row>58</xdr:row>
      <xdr:rowOff>51298</xdr:rowOff>
    </xdr:to>
    <xdr:sp macro="" textlink="">
      <xdr:nvSpPr>
        <xdr:cNvPr id="370" name="楕円 369"/>
        <xdr:cNvSpPr/>
      </xdr:nvSpPr>
      <xdr:spPr>
        <a:xfrm>
          <a:off x="7810500" y="9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42425</xdr:rowOff>
    </xdr:from>
    <xdr:ext cx="534377" cy="259045"/>
    <xdr:sp macro="" textlink="">
      <xdr:nvSpPr>
        <xdr:cNvPr id="371" name="テキスト ボックス 370"/>
        <xdr:cNvSpPr txBox="1"/>
      </xdr:nvSpPr>
      <xdr:spPr>
        <a:xfrm>
          <a:off x="7594111" y="99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128467</xdr:rowOff>
    </xdr:from>
    <xdr:to>
      <xdr:col>36</xdr:col>
      <xdr:colOff>165100</xdr:colOff>
      <xdr:row>57</xdr:row>
      <xdr:rowOff>58617</xdr:rowOff>
    </xdr:to>
    <xdr:sp macro="" textlink="">
      <xdr:nvSpPr>
        <xdr:cNvPr id="372" name="楕円 371"/>
        <xdr:cNvSpPr/>
      </xdr:nvSpPr>
      <xdr:spPr>
        <a:xfrm>
          <a:off x="6921500" y="97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75144</xdr:rowOff>
    </xdr:from>
    <xdr:ext cx="534377" cy="259045"/>
    <xdr:sp macro="" textlink="">
      <xdr:nvSpPr>
        <xdr:cNvPr id="373" name="テキスト ボックス 372"/>
        <xdr:cNvSpPr txBox="1"/>
      </xdr:nvSpPr>
      <xdr:spPr>
        <a:xfrm>
          <a:off x="6705111" y="9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32776</xdr:rowOff>
    </xdr:from>
    <xdr:to>
      <xdr:col>55</xdr:col>
      <xdr:colOff>0</xdr:colOff>
      <xdr:row>79</xdr:row>
      <xdr:rowOff>34141</xdr:rowOff>
    </xdr:to>
    <xdr:cxnSp macro="">
      <xdr:nvCxnSpPr>
        <xdr:cNvPr id="402" name="直線コネクタ 401"/>
        <xdr:cNvCxnSpPr/>
      </xdr:nvCxnSpPr>
      <xdr:spPr>
        <a:xfrm>
          <a:off x="9639300" y="13577326"/>
          <a:ext cx="8382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2921</xdr:rowOff>
    </xdr:from>
    <xdr:to>
      <xdr:col>50</xdr:col>
      <xdr:colOff>114300</xdr:colOff>
      <xdr:row>79</xdr:row>
      <xdr:rowOff>32776</xdr:rowOff>
    </xdr:to>
    <xdr:cxnSp macro="">
      <xdr:nvCxnSpPr>
        <xdr:cNvPr id="405" name="直線コネクタ 404"/>
        <xdr:cNvCxnSpPr/>
      </xdr:nvCxnSpPr>
      <xdr:spPr>
        <a:xfrm>
          <a:off x="8750300" y="13547471"/>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2921</xdr:rowOff>
    </xdr:from>
    <xdr:to>
      <xdr:col>45</xdr:col>
      <xdr:colOff>177800</xdr:colOff>
      <xdr:row>79</xdr:row>
      <xdr:rowOff>10015</xdr:rowOff>
    </xdr:to>
    <xdr:cxnSp macro="">
      <xdr:nvCxnSpPr>
        <xdr:cNvPr id="408" name="直線コネクタ 407"/>
        <xdr:cNvCxnSpPr/>
      </xdr:nvCxnSpPr>
      <xdr:spPr>
        <a:xfrm flipV="1">
          <a:off x="7861300" y="13547471"/>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154791</xdr:rowOff>
    </xdr:from>
    <xdr:to>
      <xdr:col>55</xdr:col>
      <xdr:colOff>50800</xdr:colOff>
      <xdr:row>79</xdr:row>
      <xdr:rowOff>84941</xdr:rowOff>
    </xdr:to>
    <xdr:sp macro="" textlink="">
      <xdr:nvSpPr>
        <xdr:cNvPr id="418" name="楕円 417"/>
        <xdr:cNvSpPr/>
      </xdr:nvSpPr>
      <xdr:spPr>
        <a:xfrm>
          <a:off x="10426700" y="135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69718</xdr:rowOff>
    </xdr:from>
    <xdr:ext cx="469744" cy="259045"/>
    <xdr:sp macro="" textlink="">
      <xdr:nvSpPr>
        <xdr:cNvPr id="419" name="普通建設事業費 （ うち新規整備　）該当値テキスト"/>
        <xdr:cNvSpPr txBox="1"/>
      </xdr:nvSpPr>
      <xdr:spPr>
        <a:xfrm>
          <a:off x="10528300" y="1344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153426</xdr:rowOff>
    </xdr:from>
    <xdr:to>
      <xdr:col>50</xdr:col>
      <xdr:colOff>165100</xdr:colOff>
      <xdr:row>79</xdr:row>
      <xdr:rowOff>83576</xdr:rowOff>
    </xdr:to>
    <xdr:sp macro="" textlink="">
      <xdr:nvSpPr>
        <xdr:cNvPr id="420" name="楕円 419"/>
        <xdr:cNvSpPr/>
      </xdr:nvSpPr>
      <xdr:spPr>
        <a:xfrm>
          <a:off x="9588500" y="135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74703</xdr:rowOff>
    </xdr:from>
    <xdr:ext cx="469744" cy="259045"/>
    <xdr:sp macro="" textlink="">
      <xdr:nvSpPr>
        <xdr:cNvPr id="421" name="テキスト ボックス 420"/>
        <xdr:cNvSpPr txBox="1"/>
      </xdr:nvSpPr>
      <xdr:spPr>
        <a:xfrm>
          <a:off x="9404428" y="1361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123571</xdr:rowOff>
    </xdr:from>
    <xdr:to>
      <xdr:col>46</xdr:col>
      <xdr:colOff>38100</xdr:colOff>
      <xdr:row>79</xdr:row>
      <xdr:rowOff>53721</xdr:rowOff>
    </xdr:to>
    <xdr:sp macro="" textlink="">
      <xdr:nvSpPr>
        <xdr:cNvPr id="422" name="楕円 421"/>
        <xdr:cNvSpPr/>
      </xdr:nvSpPr>
      <xdr:spPr>
        <a:xfrm>
          <a:off x="8699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44848</xdr:rowOff>
    </xdr:from>
    <xdr:ext cx="469744" cy="259045"/>
    <xdr:sp macro="" textlink="">
      <xdr:nvSpPr>
        <xdr:cNvPr id="423" name="テキスト ボックス 422"/>
        <xdr:cNvSpPr txBox="1"/>
      </xdr:nvSpPr>
      <xdr:spPr>
        <a:xfrm>
          <a:off x="8515428"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130665</xdr:rowOff>
    </xdr:from>
    <xdr:to>
      <xdr:col>41</xdr:col>
      <xdr:colOff>101600</xdr:colOff>
      <xdr:row>79</xdr:row>
      <xdr:rowOff>60815</xdr:rowOff>
    </xdr:to>
    <xdr:sp macro="" textlink="">
      <xdr:nvSpPr>
        <xdr:cNvPr id="424" name="楕円 423"/>
        <xdr:cNvSpPr/>
      </xdr:nvSpPr>
      <xdr:spPr>
        <a:xfrm>
          <a:off x="7810500" y="135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51942</xdr:rowOff>
    </xdr:from>
    <xdr:ext cx="469744" cy="259045"/>
    <xdr:sp macro="" textlink="">
      <xdr:nvSpPr>
        <xdr:cNvPr id="425" name="テキスト ボックス 424"/>
        <xdr:cNvSpPr txBox="1"/>
      </xdr:nvSpPr>
      <xdr:spPr>
        <a:xfrm>
          <a:off x="7626428" y="135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34978</xdr:rowOff>
    </xdr:from>
    <xdr:to>
      <xdr:col>55</xdr:col>
      <xdr:colOff>0</xdr:colOff>
      <xdr:row>98</xdr:row>
      <xdr:rowOff>101540</xdr:rowOff>
    </xdr:to>
    <xdr:cxnSp macro="">
      <xdr:nvCxnSpPr>
        <xdr:cNvPr id="454" name="直線コネクタ 453"/>
        <xdr:cNvCxnSpPr/>
      </xdr:nvCxnSpPr>
      <xdr:spPr>
        <a:xfrm flipV="1">
          <a:off x="9639300" y="16837078"/>
          <a:ext cx="838200" cy="6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106660</xdr:rowOff>
    </xdr:from>
    <xdr:to>
      <xdr:col>50</xdr:col>
      <xdr:colOff>114300</xdr:colOff>
      <xdr:row>98</xdr:row>
      <xdr:rowOff>101540</xdr:rowOff>
    </xdr:to>
    <xdr:cxnSp macro="">
      <xdr:nvCxnSpPr>
        <xdr:cNvPr id="457" name="直線コネクタ 456"/>
        <xdr:cNvCxnSpPr/>
      </xdr:nvCxnSpPr>
      <xdr:spPr>
        <a:xfrm>
          <a:off x="8750300" y="16737310"/>
          <a:ext cx="889000" cy="1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14129</xdr:rowOff>
    </xdr:from>
    <xdr:to>
      <xdr:col>45</xdr:col>
      <xdr:colOff>177800</xdr:colOff>
      <xdr:row>97</xdr:row>
      <xdr:rowOff>106660</xdr:rowOff>
    </xdr:to>
    <xdr:cxnSp macro="">
      <xdr:nvCxnSpPr>
        <xdr:cNvPr id="460" name="直線コネクタ 459"/>
        <xdr:cNvCxnSpPr/>
      </xdr:nvCxnSpPr>
      <xdr:spPr>
        <a:xfrm>
          <a:off x="7861300" y="16644779"/>
          <a:ext cx="889000" cy="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155628</xdr:rowOff>
    </xdr:from>
    <xdr:to>
      <xdr:col>55</xdr:col>
      <xdr:colOff>50800</xdr:colOff>
      <xdr:row>98</xdr:row>
      <xdr:rowOff>85778</xdr:rowOff>
    </xdr:to>
    <xdr:sp macro="" textlink="">
      <xdr:nvSpPr>
        <xdr:cNvPr id="470" name="楕円 469"/>
        <xdr:cNvSpPr/>
      </xdr:nvSpPr>
      <xdr:spPr>
        <a:xfrm>
          <a:off x="10426700" y="167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134055</xdr:rowOff>
    </xdr:from>
    <xdr:ext cx="534377" cy="259045"/>
    <xdr:sp macro="" textlink="">
      <xdr:nvSpPr>
        <xdr:cNvPr id="471" name="普通建設事業費 （ うち更新整備　）該当値テキスト"/>
        <xdr:cNvSpPr txBox="1"/>
      </xdr:nvSpPr>
      <xdr:spPr>
        <a:xfrm>
          <a:off x="10528300" y="16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50740</xdr:rowOff>
    </xdr:from>
    <xdr:to>
      <xdr:col>50</xdr:col>
      <xdr:colOff>165100</xdr:colOff>
      <xdr:row>98</xdr:row>
      <xdr:rowOff>152340</xdr:rowOff>
    </xdr:to>
    <xdr:sp macro="" textlink="">
      <xdr:nvSpPr>
        <xdr:cNvPr id="472" name="楕円 471"/>
        <xdr:cNvSpPr/>
      </xdr:nvSpPr>
      <xdr:spPr>
        <a:xfrm>
          <a:off x="9588500" y="16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143467</xdr:rowOff>
    </xdr:from>
    <xdr:ext cx="534377" cy="259045"/>
    <xdr:sp macro="" textlink="">
      <xdr:nvSpPr>
        <xdr:cNvPr id="473" name="テキスト ボックス 472"/>
        <xdr:cNvSpPr txBox="1"/>
      </xdr:nvSpPr>
      <xdr:spPr>
        <a:xfrm>
          <a:off x="9372111" y="1694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55860</xdr:rowOff>
    </xdr:from>
    <xdr:to>
      <xdr:col>46</xdr:col>
      <xdr:colOff>38100</xdr:colOff>
      <xdr:row>97</xdr:row>
      <xdr:rowOff>157460</xdr:rowOff>
    </xdr:to>
    <xdr:sp macro="" textlink="">
      <xdr:nvSpPr>
        <xdr:cNvPr id="474" name="楕円 473"/>
        <xdr:cNvSpPr/>
      </xdr:nvSpPr>
      <xdr:spPr>
        <a:xfrm>
          <a:off x="8699500" y="166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2537</xdr:rowOff>
    </xdr:from>
    <xdr:ext cx="534377" cy="259045"/>
    <xdr:sp macro="" textlink="">
      <xdr:nvSpPr>
        <xdr:cNvPr id="475" name="テキスト ボックス 474"/>
        <xdr:cNvSpPr txBox="1"/>
      </xdr:nvSpPr>
      <xdr:spPr>
        <a:xfrm>
          <a:off x="8483111" y="164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134779</xdr:rowOff>
    </xdr:from>
    <xdr:to>
      <xdr:col>41</xdr:col>
      <xdr:colOff>101600</xdr:colOff>
      <xdr:row>97</xdr:row>
      <xdr:rowOff>64929</xdr:rowOff>
    </xdr:to>
    <xdr:sp macro="" textlink="">
      <xdr:nvSpPr>
        <xdr:cNvPr id="476" name="楕円 475"/>
        <xdr:cNvSpPr/>
      </xdr:nvSpPr>
      <xdr:spPr>
        <a:xfrm>
          <a:off x="7810500" y="165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81456</xdr:rowOff>
    </xdr:from>
    <xdr:ext cx="534377" cy="259045"/>
    <xdr:sp macro="" textlink="">
      <xdr:nvSpPr>
        <xdr:cNvPr id="477" name="テキスト ボックス 476"/>
        <xdr:cNvSpPr txBox="1"/>
      </xdr:nvSpPr>
      <xdr:spPr>
        <a:xfrm>
          <a:off x="7594111" y="163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17069</xdr:rowOff>
    </xdr:from>
    <xdr:to>
      <xdr:col>85</xdr:col>
      <xdr:colOff>127000</xdr:colOff>
      <xdr:row>39</xdr:row>
      <xdr:rowOff>36716</xdr:rowOff>
    </xdr:to>
    <xdr:cxnSp macro="">
      <xdr:nvCxnSpPr>
        <xdr:cNvPr id="506" name="直線コネクタ 505"/>
        <xdr:cNvCxnSpPr/>
      </xdr:nvCxnSpPr>
      <xdr:spPr>
        <a:xfrm>
          <a:off x="15481300" y="6703619"/>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17069</xdr:rowOff>
    </xdr:from>
    <xdr:to>
      <xdr:col>81</xdr:col>
      <xdr:colOff>50800</xdr:colOff>
      <xdr:row>39</xdr:row>
      <xdr:rowOff>44450</xdr:rowOff>
    </xdr:to>
    <xdr:cxnSp macro="">
      <xdr:nvCxnSpPr>
        <xdr:cNvPr id="509" name="直線コネクタ 508"/>
        <xdr:cNvCxnSpPr/>
      </xdr:nvCxnSpPr>
      <xdr:spPr>
        <a:xfrm flipV="1">
          <a:off x="14592300" y="670361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34379</xdr:rowOff>
    </xdr:from>
    <xdr:to>
      <xdr:col>76</xdr:col>
      <xdr:colOff>114300</xdr:colOff>
      <xdr:row>39</xdr:row>
      <xdr:rowOff>44450</xdr:rowOff>
    </xdr:to>
    <xdr:cxnSp macro="">
      <xdr:nvCxnSpPr>
        <xdr:cNvPr id="512" name="直線コネクタ 511"/>
        <xdr:cNvCxnSpPr/>
      </xdr:nvCxnSpPr>
      <xdr:spPr>
        <a:xfrm>
          <a:off x="13703300" y="6720929"/>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33744</xdr:rowOff>
    </xdr:from>
    <xdr:to>
      <xdr:col>71</xdr:col>
      <xdr:colOff>177800</xdr:colOff>
      <xdr:row>39</xdr:row>
      <xdr:rowOff>34379</xdr:rowOff>
    </xdr:to>
    <xdr:cxnSp macro="">
      <xdr:nvCxnSpPr>
        <xdr:cNvPr id="515" name="直線コネクタ 514"/>
        <xdr:cNvCxnSpPr/>
      </xdr:nvCxnSpPr>
      <xdr:spPr>
        <a:xfrm>
          <a:off x="12814300" y="672029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157366</xdr:rowOff>
    </xdr:from>
    <xdr:to>
      <xdr:col>85</xdr:col>
      <xdr:colOff>177800</xdr:colOff>
      <xdr:row>39</xdr:row>
      <xdr:rowOff>87516</xdr:rowOff>
    </xdr:to>
    <xdr:sp macro="" textlink="">
      <xdr:nvSpPr>
        <xdr:cNvPr id="525" name="楕円 524"/>
        <xdr:cNvSpPr/>
      </xdr:nvSpPr>
      <xdr:spPr>
        <a:xfrm>
          <a:off x="162687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137719</xdr:rowOff>
    </xdr:from>
    <xdr:to>
      <xdr:col>81</xdr:col>
      <xdr:colOff>101600</xdr:colOff>
      <xdr:row>39</xdr:row>
      <xdr:rowOff>67869</xdr:rowOff>
    </xdr:to>
    <xdr:sp macro="" textlink="">
      <xdr:nvSpPr>
        <xdr:cNvPr id="527" name="楕円 526"/>
        <xdr:cNvSpPr/>
      </xdr:nvSpPr>
      <xdr:spPr>
        <a:xfrm>
          <a:off x="15430500" y="66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58996</xdr:rowOff>
    </xdr:from>
    <xdr:ext cx="469744" cy="259045"/>
    <xdr:sp macro="" textlink="">
      <xdr:nvSpPr>
        <xdr:cNvPr id="528" name="テキスト ボックス 527"/>
        <xdr:cNvSpPr txBox="1"/>
      </xdr:nvSpPr>
      <xdr:spPr>
        <a:xfrm>
          <a:off x="15246428" y="67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155029</xdr:rowOff>
    </xdr:from>
    <xdr:to>
      <xdr:col>72</xdr:col>
      <xdr:colOff>38100</xdr:colOff>
      <xdr:row>39</xdr:row>
      <xdr:rowOff>85179</xdr:rowOff>
    </xdr:to>
    <xdr:sp macro="" textlink="">
      <xdr:nvSpPr>
        <xdr:cNvPr id="531" name="楕円 530"/>
        <xdr:cNvSpPr/>
      </xdr:nvSpPr>
      <xdr:spPr>
        <a:xfrm>
          <a:off x="13652500" y="66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76306</xdr:rowOff>
    </xdr:from>
    <xdr:ext cx="378565" cy="259045"/>
    <xdr:sp macro="" textlink="">
      <xdr:nvSpPr>
        <xdr:cNvPr id="532" name="テキスト ボックス 531"/>
        <xdr:cNvSpPr txBox="1"/>
      </xdr:nvSpPr>
      <xdr:spPr>
        <a:xfrm>
          <a:off x="13514017" y="676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154394</xdr:rowOff>
    </xdr:from>
    <xdr:to>
      <xdr:col>67</xdr:col>
      <xdr:colOff>101600</xdr:colOff>
      <xdr:row>39</xdr:row>
      <xdr:rowOff>84544</xdr:rowOff>
    </xdr:to>
    <xdr:sp macro="" textlink="">
      <xdr:nvSpPr>
        <xdr:cNvPr id="533" name="楕円 532"/>
        <xdr:cNvSpPr/>
      </xdr:nvSpPr>
      <xdr:spPr>
        <a:xfrm>
          <a:off x="127635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75671</xdr:rowOff>
    </xdr:from>
    <xdr:ext cx="378565" cy="259045"/>
    <xdr:sp macro="" textlink="">
      <xdr:nvSpPr>
        <xdr:cNvPr id="534" name="テキスト ボックス 533"/>
        <xdr:cNvSpPr txBox="1"/>
      </xdr:nvSpPr>
      <xdr:spPr>
        <a:xfrm>
          <a:off x="12625017" y="676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154947</xdr:rowOff>
    </xdr:from>
    <xdr:to>
      <xdr:col>85</xdr:col>
      <xdr:colOff>127000</xdr:colOff>
      <xdr:row>77</xdr:row>
      <xdr:rowOff>122806</xdr:rowOff>
    </xdr:to>
    <xdr:cxnSp macro="">
      <xdr:nvCxnSpPr>
        <xdr:cNvPr id="612" name="直線コネクタ 611"/>
        <xdr:cNvCxnSpPr/>
      </xdr:nvCxnSpPr>
      <xdr:spPr>
        <a:xfrm flipV="1">
          <a:off x="15481300" y="13185147"/>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122806</xdr:rowOff>
    </xdr:from>
    <xdr:to>
      <xdr:col>81</xdr:col>
      <xdr:colOff>50800</xdr:colOff>
      <xdr:row>77</xdr:row>
      <xdr:rowOff>135944</xdr:rowOff>
    </xdr:to>
    <xdr:cxnSp macro="">
      <xdr:nvCxnSpPr>
        <xdr:cNvPr id="615" name="直線コネクタ 614"/>
        <xdr:cNvCxnSpPr/>
      </xdr:nvCxnSpPr>
      <xdr:spPr>
        <a:xfrm flipV="1">
          <a:off x="14592300" y="13324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135944</xdr:rowOff>
    </xdr:from>
    <xdr:to>
      <xdr:col>76</xdr:col>
      <xdr:colOff>114300</xdr:colOff>
      <xdr:row>77</xdr:row>
      <xdr:rowOff>156586</xdr:rowOff>
    </xdr:to>
    <xdr:cxnSp macro="">
      <xdr:nvCxnSpPr>
        <xdr:cNvPr id="618" name="直線コネクタ 617"/>
        <xdr:cNvCxnSpPr/>
      </xdr:nvCxnSpPr>
      <xdr:spPr>
        <a:xfrm flipV="1">
          <a:off x="13703300" y="13337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156586</xdr:rowOff>
    </xdr:from>
    <xdr:to>
      <xdr:col>71</xdr:col>
      <xdr:colOff>177800</xdr:colOff>
      <xdr:row>78</xdr:row>
      <xdr:rowOff>1801</xdr:rowOff>
    </xdr:to>
    <xdr:cxnSp macro="">
      <xdr:nvCxnSpPr>
        <xdr:cNvPr id="621" name="直線コネクタ 620"/>
        <xdr:cNvCxnSpPr/>
      </xdr:nvCxnSpPr>
      <xdr:spPr>
        <a:xfrm flipV="1">
          <a:off x="12814300" y="13358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104147</xdr:rowOff>
    </xdr:from>
    <xdr:to>
      <xdr:col>85</xdr:col>
      <xdr:colOff>177800</xdr:colOff>
      <xdr:row>77</xdr:row>
      <xdr:rowOff>34297</xdr:rowOff>
    </xdr:to>
    <xdr:sp macro="" textlink="">
      <xdr:nvSpPr>
        <xdr:cNvPr id="631" name="楕円 630"/>
        <xdr:cNvSpPr/>
      </xdr:nvSpPr>
      <xdr:spPr>
        <a:xfrm>
          <a:off x="16268700" y="131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127024</xdr:rowOff>
    </xdr:from>
    <xdr:ext cx="534377" cy="259045"/>
    <xdr:sp macro="" textlink="">
      <xdr:nvSpPr>
        <xdr:cNvPr id="632" name="公債費該当値テキスト"/>
        <xdr:cNvSpPr txBox="1"/>
      </xdr:nvSpPr>
      <xdr:spPr>
        <a:xfrm>
          <a:off x="16370300" y="129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72006</xdr:rowOff>
    </xdr:from>
    <xdr:to>
      <xdr:col>81</xdr:col>
      <xdr:colOff>101600</xdr:colOff>
      <xdr:row>78</xdr:row>
      <xdr:rowOff>2156</xdr:rowOff>
    </xdr:to>
    <xdr:sp macro="" textlink="">
      <xdr:nvSpPr>
        <xdr:cNvPr id="633" name="楕円 632"/>
        <xdr:cNvSpPr/>
      </xdr:nvSpPr>
      <xdr:spPr>
        <a:xfrm>
          <a:off x="154305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164733</xdr:rowOff>
    </xdr:from>
    <xdr:ext cx="534377" cy="259045"/>
    <xdr:sp macro="" textlink="">
      <xdr:nvSpPr>
        <xdr:cNvPr id="634" name="テキスト ボックス 633"/>
        <xdr:cNvSpPr txBox="1"/>
      </xdr:nvSpPr>
      <xdr:spPr>
        <a:xfrm>
          <a:off x="15214111" y="13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85144</xdr:rowOff>
    </xdr:from>
    <xdr:to>
      <xdr:col>76</xdr:col>
      <xdr:colOff>165100</xdr:colOff>
      <xdr:row>78</xdr:row>
      <xdr:rowOff>15294</xdr:rowOff>
    </xdr:to>
    <xdr:sp macro="" textlink="">
      <xdr:nvSpPr>
        <xdr:cNvPr id="635" name="楕円 634"/>
        <xdr:cNvSpPr/>
      </xdr:nvSpPr>
      <xdr:spPr>
        <a:xfrm>
          <a:off x="14541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6421</xdr:rowOff>
    </xdr:from>
    <xdr:ext cx="534377" cy="259045"/>
    <xdr:sp macro="" textlink="">
      <xdr:nvSpPr>
        <xdr:cNvPr id="636" name="テキスト ボックス 635"/>
        <xdr:cNvSpPr txBox="1"/>
      </xdr:nvSpPr>
      <xdr:spPr>
        <a:xfrm>
          <a:off x="14325111" y="133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105786</xdr:rowOff>
    </xdr:from>
    <xdr:to>
      <xdr:col>72</xdr:col>
      <xdr:colOff>38100</xdr:colOff>
      <xdr:row>78</xdr:row>
      <xdr:rowOff>35936</xdr:rowOff>
    </xdr:to>
    <xdr:sp macro="" textlink="">
      <xdr:nvSpPr>
        <xdr:cNvPr id="637" name="楕円 636"/>
        <xdr:cNvSpPr/>
      </xdr:nvSpPr>
      <xdr:spPr>
        <a:xfrm>
          <a:off x="13652500" y="133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27063</xdr:rowOff>
    </xdr:from>
    <xdr:ext cx="534377" cy="259045"/>
    <xdr:sp macro="" textlink="">
      <xdr:nvSpPr>
        <xdr:cNvPr id="638" name="テキスト ボックス 637"/>
        <xdr:cNvSpPr txBox="1"/>
      </xdr:nvSpPr>
      <xdr:spPr>
        <a:xfrm>
          <a:off x="13436111" y="134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122451</xdr:rowOff>
    </xdr:from>
    <xdr:to>
      <xdr:col>67</xdr:col>
      <xdr:colOff>101600</xdr:colOff>
      <xdr:row>78</xdr:row>
      <xdr:rowOff>52601</xdr:rowOff>
    </xdr:to>
    <xdr:sp macro="" textlink="">
      <xdr:nvSpPr>
        <xdr:cNvPr id="639" name="楕円 638"/>
        <xdr:cNvSpPr/>
      </xdr:nvSpPr>
      <xdr:spPr>
        <a:xfrm>
          <a:off x="12763500" y="133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43728</xdr:rowOff>
    </xdr:from>
    <xdr:ext cx="534377" cy="259045"/>
    <xdr:sp macro="" textlink="">
      <xdr:nvSpPr>
        <xdr:cNvPr id="640" name="テキスト ボックス 639"/>
        <xdr:cNvSpPr txBox="1"/>
      </xdr:nvSpPr>
      <xdr:spPr>
        <a:xfrm>
          <a:off x="12547111" y="1341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37009</xdr:rowOff>
    </xdr:from>
    <xdr:to>
      <xdr:col>85</xdr:col>
      <xdr:colOff>127000</xdr:colOff>
      <xdr:row>98</xdr:row>
      <xdr:rowOff>105561</xdr:rowOff>
    </xdr:to>
    <xdr:cxnSp macro="">
      <xdr:nvCxnSpPr>
        <xdr:cNvPr id="667" name="直線コネクタ 666"/>
        <xdr:cNvCxnSpPr/>
      </xdr:nvCxnSpPr>
      <xdr:spPr>
        <a:xfrm>
          <a:off x="15481300" y="16839109"/>
          <a:ext cx="838200" cy="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37009</xdr:rowOff>
    </xdr:from>
    <xdr:to>
      <xdr:col>81</xdr:col>
      <xdr:colOff>50800</xdr:colOff>
      <xdr:row>98</xdr:row>
      <xdr:rowOff>40675</xdr:rowOff>
    </xdr:to>
    <xdr:cxnSp macro="">
      <xdr:nvCxnSpPr>
        <xdr:cNvPr id="670" name="直線コネクタ 669"/>
        <xdr:cNvCxnSpPr/>
      </xdr:nvCxnSpPr>
      <xdr:spPr>
        <a:xfrm flipV="1">
          <a:off x="14592300" y="16839109"/>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40675</xdr:rowOff>
    </xdr:from>
    <xdr:to>
      <xdr:col>76</xdr:col>
      <xdr:colOff>114300</xdr:colOff>
      <xdr:row>98</xdr:row>
      <xdr:rowOff>72980</xdr:rowOff>
    </xdr:to>
    <xdr:cxnSp macro="">
      <xdr:nvCxnSpPr>
        <xdr:cNvPr id="673" name="直線コネクタ 672"/>
        <xdr:cNvCxnSpPr/>
      </xdr:nvCxnSpPr>
      <xdr:spPr>
        <a:xfrm flipV="1">
          <a:off x="13703300" y="16842775"/>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74764</xdr:rowOff>
    </xdr:from>
    <xdr:to>
      <xdr:col>71</xdr:col>
      <xdr:colOff>177800</xdr:colOff>
      <xdr:row>98</xdr:row>
      <xdr:rowOff>72980</xdr:rowOff>
    </xdr:to>
    <xdr:cxnSp macro="">
      <xdr:nvCxnSpPr>
        <xdr:cNvPr id="676" name="直線コネクタ 675"/>
        <xdr:cNvCxnSpPr/>
      </xdr:nvCxnSpPr>
      <xdr:spPr>
        <a:xfrm>
          <a:off x="12814300" y="16705414"/>
          <a:ext cx="889000" cy="1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54761</xdr:rowOff>
    </xdr:from>
    <xdr:to>
      <xdr:col>85</xdr:col>
      <xdr:colOff>177800</xdr:colOff>
      <xdr:row>98</xdr:row>
      <xdr:rowOff>156361</xdr:rowOff>
    </xdr:to>
    <xdr:sp macro="" textlink="">
      <xdr:nvSpPr>
        <xdr:cNvPr id="686" name="楕円 685"/>
        <xdr:cNvSpPr/>
      </xdr:nvSpPr>
      <xdr:spPr>
        <a:xfrm>
          <a:off x="16268700" y="168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141138</xdr:rowOff>
    </xdr:from>
    <xdr:ext cx="469744" cy="259045"/>
    <xdr:sp macro="" textlink="">
      <xdr:nvSpPr>
        <xdr:cNvPr id="687" name="積立金該当値テキスト"/>
        <xdr:cNvSpPr txBox="1"/>
      </xdr:nvSpPr>
      <xdr:spPr>
        <a:xfrm>
          <a:off x="16370300" y="167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157659</xdr:rowOff>
    </xdr:from>
    <xdr:to>
      <xdr:col>81</xdr:col>
      <xdr:colOff>101600</xdr:colOff>
      <xdr:row>98</xdr:row>
      <xdr:rowOff>87809</xdr:rowOff>
    </xdr:to>
    <xdr:sp macro="" textlink="">
      <xdr:nvSpPr>
        <xdr:cNvPr id="688" name="楕円 687"/>
        <xdr:cNvSpPr/>
      </xdr:nvSpPr>
      <xdr:spPr>
        <a:xfrm>
          <a:off x="15430500" y="167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104336</xdr:rowOff>
    </xdr:from>
    <xdr:ext cx="534377" cy="259045"/>
    <xdr:sp macro="" textlink="">
      <xdr:nvSpPr>
        <xdr:cNvPr id="689" name="テキスト ボックス 688"/>
        <xdr:cNvSpPr txBox="1"/>
      </xdr:nvSpPr>
      <xdr:spPr>
        <a:xfrm>
          <a:off x="15214111" y="165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161325</xdr:rowOff>
    </xdr:from>
    <xdr:to>
      <xdr:col>76</xdr:col>
      <xdr:colOff>165100</xdr:colOff>
      <xdr:row>98</xdr:row>
      <xdr:rowOff>91475</xdr:rowOff>
    </xdr:to>
    <xdr:sp macro="" textlink="">
      <xdr:nvSpPr>
        <xdr:cNvPr id="690" name="楕円 689"/>
        <xdr:cNvSpPr/>
      </xdr:nvSpPr>
      <xdr:spPr>
        <a:xfrm>
          <a:off x="14541500" y="167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82602</xdr:rowOff>
    </xdr:from>
    <xdr:ext cx="534377" cy="259045"/>
    <xdr:sp macro="" textlink="">
      <xdr:nvSpPr>
        <xdr:cNvPr id="691" name="テキスト ボックス 690"/>
        <xdr:cNvSpPr txBox="1"/>
      </xdr:nvSpPr>
      <xdr:spPr>
        <a:xfrm>
          <a:off x="14325111" y="168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22180</xdr:rowOff>
    </xdr:from>
    <xdr:to>
      <xdr:col>72</xdr:col>
      <xdr:colOff>38100</xdr:colOff>
      <xdr:row>98</xdr:row>
      <xdr:rowOff>123780</xdr:rowOff>
    </xdr:to>
    <xdr:sp macro="" textlink="">
      <xdr:nvSpPr>
        <xdr:cNvPr id="692" name="楕円 691"/>
        <xdr:cNvSpPr/>
      </xdr:nvSpPr>
      <xdr:spPr>
        <a:xfrm>
          <a:off x="13652500" y="168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114907</xdr:rowOff>
    </xdr:from>
    <xdr:ext cx="534377" cy="259045"/>
    <xdr:sp macro="" textlink="">
      <xdr:nvSpPr>
        <xdr:cNvPr id="693" name="テキスト ボックス 692"/>
        <xdr:cNvSpPr txBox="1"/>
      </xdr:nvSpPr>
      <xdr:spPr>
        <a:xfrm>
          <a:off x="13436111" y="169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23964</xdr:rowOff>
    </xdr:from>
    <xdr:to>
      <xdr:col>67</xdr:col>
      <xdr:colOff>101600</xdr:colOff>
      <xdr:row>97</xdr:row>
      <xdr:rowOff>125564</xdr:rowOff>
    </xdr:to>
    <xdr:sp macro="" textlink="">
      <xdr:nvSpPr>
        <xdr:cNvPr id="694" name="楕円 693"/>
        <xdr:cNvSpPr/>
      </xdr:nvSpPr>
      <xdr:spPr>
        <a:xfrm>
          <a:off x="12763500" y="16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142091</xdr:rowOff>
    </xdr:from>
    <xdr:ext cx="534377" cy="259045"/>
    <xdr:sp macro="" textlink="">
      <xdr:nvSpPr>
        <xdr:cNvPr id="695" name="テキスト ボックス 694"/>
        <xdr:cNvSpPr txBox="1"/>
      </xdr:nvSpPr>
      <xdr:spPr>
        <a:xfrm>
          <a:off x="12547111" y="164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32563</xdr:rowOff>
    </xdr:from>
    <xdr:to>
      <xdr:col>116</xdr:col>
      <xdr:colOff>63500</xdr:colOff>
      <xdr:row>35</xdr:row>
      <xdr:rowOff>78511</xdr:rowOff>
    </xdr:to>
    <xdr:cxnSp macro="">
      <xdr:nvCxnSpPr>
        <xdr:cNvPr id="724" name="直線コネクタ 723"/>
        <xdr:cNvCxnSpPr/>
      </xdr:nvCxnSpPr>
      <xdr:spPr>
        <a:xfrm flipV="1">
          <a:off x="21323300" y="6033313"/>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78511</xdr:rowOff>
    </xdr:from>
    <xdr:to>
      <xdr:col>111</xdr:col>
      <xdr:colOff>177800</xdr:colOff>
      <xdr:row>36</xdr:row>
      <xdr:rowOff>58394</xdr:rowOff>
    </xdr:to>
    <xdr:cxnSp macro="">
      <xdr:nvCxnSpPr>
        <xdr:cNvPr id="727" name="直線コネクタ 726"/>
        <xdr:cNvCxnSpPr/>
      </xdr:nvCxnSpPr>
      <xdr:spPr>
        <a:xfrm flipV="1">
          <a:off x="20434300" y="6079261"/>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30734</xdr:rowOff>
    </xdr:from>
    <xdr:to>
      <xdr:col>107</xdr:col>
      <xdr:colOff>50800</xdr:colOff>
      <xdr:row>36</xdr:row>
      <xdr:rowOff>58394</xdr:rowOff>
    </xdr:to>
    <xdr:cxnSp macro="">
      <xdr:nvCxnSpPr>
        <xdr:cNvPr id="730" name="直線コネクタ 729"/>
        <xdr:cNvCxnSpPr/>
      </xdr:nvCxnSpPr>
      <xdr:spPr>
        <a:xfrm>
          <a:off x="19545300" y="5860034"/>
          <a:ext cx="889000" cy="3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2" name="テキスト ボックス 731"/>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3149</xdr:rowOff>
    </xdr:from>
    <xdr:to>
      <xdr:col>102</xdr:col>
      <xdr:colOff>114300</xdr:colOff>
      <xdr:row>34</xdr:row>
      <xdr:rowOff>30734</xdr:rowOff>
    </xdr:to>
    <xdr:cxnSp macro="">
      <xdr:nvCxnSpPr>
        <xdr:cNvPr id="733" name="直線コネクタ 732"/>
        <xdr:cNvCxnSpPr/>
      </xdr:nvCxnSpPr>
      <xdr:spPr>
        <a:xfrm>
          <a:off x="18656300" y="5832449"/>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153213</xdr:rowOff>
    </xdr:from>
    <xdr:to>
      <xdr:col>116</xdr:col>
      <xdr:colOff>114300</xdr:colOff>
      <xdr:row>35</xdr:row>
      <xdr:rowOff>83363</xdr:rowOff>
    </xdr:to>
    <xdr:sp macro="" textlink="">
      <xdr:nvSpPr>
        <xdr:cNvPr id="743" name="楕円 742"/>
        <xdr:cNvSpPr/>
      </xdr:nvSpPr>
      <xdr:spPr>
        <a:xfrm>
          <a:off x="22110700" y="59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4640</xdr:rowOff>
    </xdr:from>
    <xdr:ext cx="469744" cy="259045"/>
    <xdr:sp macro="" textlink="">
      <xdr:nvSpPr>
        <xdr:cNvPr id="744" name="投資及び出資金該当値テキスト"/>
        <xdr:cNvSpPr txBox="1"/>
      </xdr:nvSpPr>
      <xdr:spPr>
        <a:xfrm>
          <a:off x="22212300" y="583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27711</xdr:rowOff>
    </xdr:from>
    <xdr:to>
      <xdr:col>112</xdr:col>
      <xdr:colOff>38100</xdr:colOff>
      <xdr:row>35</xdr:row>
      <xdr:rowOff>129311</xdr:rowOff>
    </xdr:to>
    <xdr:sp macro="" textlink="">
      <xdr:nvSpPr>
        <xdr:cNvPr id="745" name="楕円 744"/>
        <xdr:cNvSpPr/>
      </xdr:nvSpPr>
      <xdr:spPr>
        <a:xfrm>
          <a:off x="21272500" y="6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145838</xdr:rowOff>
    </xdr:from>
    <xdr:ext cx="469744" cy="259045"/>
    <xdr:sp macro="" textlink="">
      <xdr:nvSpPr>
        <xdr:cNvPr id="746" name="テキスト ボックス 745"/>
        <xdr:cNvSpPr txBox="1"/>
      </xdr:nvSpPr>
      <xdr:spPr>
        <a:xfrm>
          <a:off x="21088428" y="58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7594</xdr:rowOff>
    </xdr:from>
    <xdr:to>
      <xdr:col>107</xdr:col>
      <xdr:colOff>101600</xdr:colOff>
      <xdr:row>36</xdr:row>
      <xdr:rowOff>109194</xdr:rowOff>
    </xdr:to>
    <xdr:sp macro="" textlink="">
      <xdr:nvSpPr>
        <xdr:cNvPr id="747" name="楕円 746"/>
        <xdr:cNvSpPr/>
      </xdr:nvSpPr>
      <xdr:spPr>
        <a:xfrm>
          <a:off x="20383500" y="6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125721</xdr:rowOff>
    </xdr:from>
    <xdr:ext cx="469744" cy="259045"/>
    <xdr:sp macro="" textlink="">
      <xdr:nvSpPr>
        <xdr:cNvPr id="748" name="テキスト ボックス 747"/>
        <xdr:cNvSpPr txBox="1"/>
      </xdr:nvSpPr>
      <xdr:spPr>
        <a:xfrm>
          <a:off x="20199428" y="59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151384</xdr:rowOff>
    </xdr:from>
    <xdr:to>
      <xdr:col>102</xdr:col>
      <xdr:colOff>165100</xdr:colOff>
      <xdr:row>34</xdr:row>
      <xdr:rowOff>81534</xdr:rowOff>
    </xdr:to>
    <xdr:sp macro="" textlink="">
      <xdr:nvSpPr>
        <xdr:cNvPr id="749" name="楕円 748"/>
        <xdr:cNvSpPr/>
      </xdr:nvSpPr>
      <xdr:spPr>
        <a:xfrm>
          <a:off x="19494500" y="5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98061</xdr:rowOff>
    </xdr:from>
    <xdr:ext cx="534377" cy="259045"/>
    <xdr:sp macro="" textlink="">
      <xdr:nvSpPr>
        <xdr:cNvPr id="750" name="テキスト ボックス 749"/>
        <xdr:cNvSpPr txBox="1"/>
      </xdr:nvSpPr>
      <xdr:spPr>
        <a:xfrm>
          <a:off x="19278111" y="55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123799</xdr:rowOff>
    </xdr:from>
    <xdr:to>
      <xdr:col>98</xdr:col>
      <xdr:colOff>38100</xdr:colOff>
      <xdr:row>34</xdr:row>
      <xdr:rowOff>53949</xdr:rowOff>
    </xdr:to>
    <xdr:sp macro="" textlink="">
      <xdr:nvSpPr>
        <xdr:cNvPr id="751" name="楕円 750"/>
        <xdr:cNvSpPr/>
      </xdr:nvSpPr>
      <xdr:spPr>
        <a:xfrm>
          <a:off x="18605500" y="57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70476</xdr:rowOff>
    </xdr:from>
    <xdr:ext cx="534377" cy="259045"/>
    <xdr:sp macro="" textlink="">
      <xdr:nvSpPr>
        <xdr:cNvPr id="752" name="テキスト ボックス 751"/>
        <xdr:cNvSpPr txBox="1"/>
      </xdr:nvSpPr>
      <xdr:spPr>
        <a:xfrm>
          <a:off x="18389111" y="55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43980</xdr:rowOff>
    </xdr:from>
    <xdr:to>
      <xdr:col>116</xdr:col>
      <xdr:colOff>63500</xdr:colOff>
      <xdr:row>59</xdr:row>
      <xdr:rowOff>43993</xdr:rowOff>
    </xdr:to>
    <xdr:cxnSp macro="">
      <xdr:nvCxnSpPr>
        <xdr:cNvPr id="781" name="直線コネクタ 780"/>
        <xdr:cNvCxnSpPr/>
      </xdr:nvCxnSpPr>
      <xdr:spPr>
        <a:xfrm flipV="1">
          <a:off x="21323300" y="10159530"/>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43993</xdr:rowOff>
    </xdr:to>
    <xdr:cxnSp macro="">
      <xdr:nvCxnSpPr>
        <xdr:cNvPr id="784" name="直線コネクタ 783"/>
        <xdr:cNvCxnSpPr/>
      </xdr:nvCxnSpPr>
      <xdr:spPr>
        <a:xfrm>
          <a:off x="20434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43993</xdr:rowOff>
    </xdr:from>
    <xdr:to>
      <xdr:col>107</xdr:col>
      <xdr:colOff>50800</xdr:colOff>
      <xdr:row>59</xdr:row>
      <xdr:rowOff>44006</xdr:rowOff>
    </xdr:to>
    <xdr:cxnSp macro="">
      <xdr:nvCxnSpPr>
        <xdr:cNvPr id="787" name="直線コネクタ 786"/>
        <xdr:cNvCxnSpPr/>
      </xdr:nvCxnSpPr>
      <xdr:spPr>
        <a:xfrm flipV="1">
          <a:off x="19545300" y="1015954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44006</xdr:rowOff>
    </xdr:from>
    <xdr:to>
      <xdr:col>102</xdr:col>
      <xdr:colOff>114300</xdr:colOff>
      <xdr:row>59</xdr:row>
      <xdr:rowOff>44006</xdr:rowOff>
    </xdr:to>
    <xdr:cxnSp macro="">
      <xdr:nvCxnSpPr>
        <xdr:cNvPr id="790" name="直線コネクタ 789"/>
        <xdr:cNvCxnSpPr/>
      </xdr:nvCxnSpPr>
      <xdr:spPr>
        <a:xfrm>
          <a:off x="18656300" y="101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164630</xdr:rowOff>
    </xdr:from>
    <xdr:to>
      <xdr:col>116</xdr:col>
      <xdr:colOff>114300</xdr:colOff>
      <xdr:row>59</xdr:row>
      <xdr:rowOff>94780</xdr:rowOff>
    </xdr:to>
    <xdr:sp macro="" textlink="">
      <xdr:nvSpPr>
        <xdr:cNvPr id="800" name="楕円 799"/>
        <xdr:cNvSpPr/>
      </xdr:nvSpPr>
      <xdr:spPr>
        <a:xfrm>
          <a:off x="22110700" y="101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13932" cy="259045"/>
    <xdr:sp macro="" textlink="">
      <xdr:nvSpPr>
        <xdr:cNvPr id="801" name="貸付金該当値テキスト"/>
        <xdr:cNvSpPr txBox="1"/>
      </xdr:nvSpPr>
      <xdr:spPr>
        <a:xfrm>
          <a:off x="22212300" y="10060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02" name="楕円 801"/>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03" name="テキスト ボックス 802"/>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04" name="楕円 803"/>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05" name="テキスト ボックス 804"/>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164656</xdr:rowOff>
    </xdr:from>
    <xdr:to>
      <xdr:col>102</xdr:col>
      <xdr:colOff>165100</xdr:colOff>
      <xdr:row>59</xdr:row>
      <xdr:rowOff>94806</xdr:rowOff>
    </xdr:to>
    <xdr:sp macro="" textlink="">
      <xdr:nvSpPr>
        <xdr:cNvPr id="806" name="楕円 805"/>
        <xdr:cNvSpPr/>
      </xdr:nvSpPr>
      <xdr:spPr>
        <a:xfrm>
          <a:off x="19494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85933</xdr:rowOff>
    </xdr:from>
    <xdr:ext cx="313932" cy="259045"/>
    <xdr:sp macro="" textlink="">
      <xdr:nvSpPr>
        <xdr:cNvPr id="807" name="テキスト ボックス 806"/>
        <xdr:cNvSpPr txBox="1"/>
      </xdr:nvSpPr>
      <xdr:spPr>
        <a:xfrm>
          <a:off x="19388333" y="1020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164656</xdr:rowOff>
    </xdr:from>
    <xdr:to>
      <xdr:col>98</xdr:col>
      <xdr:colOff>38100</xdr:colOff>
      <xdr:row>59</xdr:row>
      <xdr:rowOff>94806</xdr:rowOff>
    </xdr:to>
    <xdr:sp macro="" textlink="">
      <xdr:nvSpPr>
        <xdr:cNvPr id="808" name="楕円 807"/>
        <xdr:cNvSpPr/>
      </xdr:nvSpPr>
      <xdr:spPr>
        <a:xfrm>
          <a:off x="18605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85933</xdr:rowOff>
    </xdr:from>
    <xdr:ext cx="313932" cy="259045"/>
    <xdr:sp macro="" textlink="">
      <xdr:nvSpPr>
        <xdr:cNvPr id="809" name="テキスト ボックス 808"/>
        <xdr:cNvSpPr txBox="1"/>
      </xdr:nvSpPr>
      <xdr:spPr>
        <a:xfrm>
          <a:off x="18499333" y="1020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73123</xdr:rowOff>
    </xdr:from>
    <xdr:to>
      <xdr:col>116</xdr:col>
      <xdr:colOff>63500</xdr:colOff>
      <xdr:row>76</xdr:row>
      <xdr:rowOff>82212</xdr:rowOff>
    </xdr:to>
    <xdr:cxnSp macro="">
      <xdr:nvCxnSpPr>
        <xdr:cNvPr id="840" name="直線コネクタ 839"/>
        <xdr:cNvCxnSpPr/>
      </xdr:nvCxnSpPr>
      <xdr:spPr>
        <a:xfrm flipV="1">
          <a:off x="21323300" y="13103323"/>
          <a:ext cx="8382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60539</xdr:rowOff>
    </xdr:from>
    <xdr:to>
      <xdr:col>111</xdr:col>
      <xdr:colOff>177800</xdr:colOff>
      <xdr:row>76</xdr:row>
      <xdr:rowOff>82212</xdr:rowOff>
    </xdr:to>
    <xdr:cxnSp macro="">
      <xdr:nvCxnSpPr>
        <xdr:cNvPr id="843" name="直線コネクタ 842"/>
        <xdr:cNvCxnSpPr/>
      </xdr:nvCxnSpPr>
      <xdr:spPr>
        <a:xfrm>
          <a:off x="20434300" y="13090739"/>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60539</xdr:rowOff>
    </xdr:from>
    <xdr:to>
      <xdr:col>107</xdr:col>
      <xdr:colOff>50800</xdr:colOff>
      <xdr:row>76</xdr:row>
      <xdr:rowOff>138655</xdr:rowOff>
    </xdr:to>
    <xdr:cxnSp macro="">
      <xdr:nvCxnSpPr>
        <xdr:cNvPr id="846" name="直線コネクタ 845"/>
        <xdr:cNvCxnSpPr/>
      </xdr:nvCxnSpPr>
      <xdr:spPr>
        <a:xfrm flipV="1">
          <a:off x="19545300" y="13090739"/>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136947</xdr:rowOff>
    </xdr:from>
    <xdr:to>
      <xdr:col>102</xdr:col>
      <xdr:colOff>114300</xdr:colOff>
      <xdr:row>76</xdr:row>
      <xdr:rowOff>138655</xdr:rowOff>
    </xdr:to>
    <xdr:cxnSp macro="">
      <xdr:nvCxnSpPr>
        <xdr:cNvPr id="849" name="直線コネクタ 848"/>
        <xdr:cNvCxnSpPr/>
      </xdr:nvCxnSpPr>
      <xdr:spPr>
        <a:xfrm>
          <a:off x="18656300" y="13167147"/>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22323</xdr:rowOff>
    </xdr:from>
    <xdr:to>
      <xdr:col>116</xdr:col>
      <xdr:colOff>114300</xdr:colOff>
      <xdr:row>76</xdr:row>
      <xdr:rowOff>123923</xdr:rowOff>
    </xdr:to>
    <xdr:sp macro="" textlink="">
      <xdr:nvSpPr>
        <xdr:cNvPr id="859" name="楕円 858"/>
        <xdr:cNvSpPr/>
      </xdr:nvSpPr>
      <xdr:spPr>
        <a:xfrm>
          <a:off x="22110700" y="130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750</xdr:rowOff>
    </xdr:from>
    <xdr:ext cx="534377" cy="259045"/>
    <xdr:sp macro="" textlink="">
      <xdr:nvSpPr>
        <xdr:cNvPr id="860" name="繰出金該当値テキスト"/>
        <xdr:cNvSpPr txBox="1"/>
      </xdr:nvSpPr>
      <xdr:spPr>
        <a:xfrm>
          <a:off x="22212300" y="130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31412</xdr:rowOff>
    </xdr:from>
    <xdr:to>
      <xdr:col>112</xdr:col>
      <xdr:colOff>38100</xdr:colOff>
      <xdr:row>76</xdr:row>
      <xdr:rowOff>133012</xdr:rowOff>
    </xdr:to>
    <xdr:sp macro="" textlink="">
      <xdr:nvSpPr>
        <xdr:cNvPr id="861" name="楕円 860"/>
        <xdr:cNvSpPr/>
      </xdr:nvSpPr>
      <xdr:spPr>
        <a:xfrm>
          <a:off x="21272500" y="130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124139</xdr:rowOff>
    </xdr:from>
    <xdr:ext cx="534377" cy="259045"/>
    <xdr:sp macro="" textlink="">
      <xdr:nvSpPr>
        <xdr:cNvPr id="862" name="テキスト ボックス 861"/>
        <xdr:cNvSpPr txBox="1"/>
      </xdr:nvSpPr>
      <xdr:spPr>
        <a:xfrm>
          <a:off x="21056111" y="131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9739</xdr:rowOff>
    </xdr:from>
    <xdr:to>
      <xdr:col>107</xdr:col>
      <xdr:colOff>101600</xdr:colOff>
      <xdr:row>76</xdr:row>
      <xdr:rowOff>111339</xdr:rowOff>
    </xdr:to>
    <xdr:sp macro="" textlink="">
      <xdr:nvSpPr>
        <xdr:cNvPr id="863" name="楕円 862"/>
        <xdr:cNvSpPr/>
      </xdr:nvSpPr>
      <xdr:spPr>
        <a:xfrm>
          <a:off x="20383500" y="130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102466</xdr:rowOff>
    </xdr:from>
    <xdr:ext cx="534377" cy="259045"/>
    <xdr:sp macro="" textlink="">
      <xdr:nvSpPr>
        <xdr:cNvPr id="864" name="テキスト ボックス 863"/>
        <xdr:cNvSpPr txBox="1"/>
      </xdr:nvSpPr>
      <xdr:spPr>
        <a:xfrm>
          <a:off x="20167111" y="131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87855</xdr:rowOff>
    </xdr:from>
    <xdr:to>
      <xdr:col>102</xdr:col>
      <xdr:colOff>165100</xdr:colOff>
      <xdr:row>77</xdr:row>
      <xdr:rowOff>18005</xdr:rowOff>
    </xdr:to>
    <xdr:sp macro="" textlink="">
      <xdr:nvSpPr>
        <xdr:cNvPr id="865" name="楕円 864"/>
        <xdr:cNvSpPr/>
      </xdr:nvSpPr>
      <xdr:spPr>
        <a:xfrm>
          <a:off x="19494500" y="131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9132</xdr:rowOff>
    </xdr:from>
    <xdr:ext cx="534377" cy="259045"/>
    <xdr:sp macro="" textlink="">
      <xdr:nvSpPr>
        <xdr:cNvPr id="866" name="テキスト ボックス 865"/>
        <xdr:cNvSpPr txBox="1"/>
      </xdr:nvSpPr>
      <xdr:spPr>
        <a:xfrm>
          <a:off x="19278111" y="132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86147</xdr:rowOff>
    </xdr:from>
    <xdr:to>
      <xdr:col>98</xdr:col>
      <xdr:colOff>38100</xdr:colOff>
      <xdr:row>77</xdr:row>
      <xdr:rowOff>16297</xdr:rowOff>
    </xdr:to>
    <xdr:sp macro="" textlink="">
      <xdr:nvSpPr>
        <xdr:cNvPr id="867" name="楕円 866"/>
        <xdr:cNvSpPr/>
      </xdr:nvSpPr>
      <xdr:spPr>
        <a:xfrm>
          <a:off x="18605500" y="131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7424</xdr:rowOff>
    </xdr:from>
    <xdr:ext cx="534377" cy="259045"/>
    <xdr:sp macro="" textlink="">
      <xdr:nvSpPr>
        <xdr:cNvPr id="868" name="テキスト ボックス 867"/>
        <xdr:cNvSpPr txBox="1"/>
      </xdr:nvSpPr>
      <xdr:spPr>
        <a:xfrm>
          <a:off x="18389111" y="132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一部事務組合に対する補助費等及び投資及び出資金が類似団体を上回っており、当町の課題の一つである。維持補修費</a:t>
          </a:r>
          <a:r>
            <a:rPr kumimoji="1" lang="ja-JP" altLang="en-US" sz="1100">
              <a:solidFill>
                <a:schemeClr val="dk1"/>
              </a:solidFill>
              <a:effectLst/>
              <a:latin typeface="+mn-lt"/>
              <a:ea typeface="+mn-ea"/>
              <a:cs typeface="+mn-cs"/>
            </a:rPr>
            <a:t>の増加は、除雪費用の増によるものであるが、それ以外の部分でも</a:t>
          </a:r>
          <a:r>
            <a:rPr kumimoji="1" lang="ja-JP" altLang="ja-JP" sz="1100">
              <a:solidFill>
                <a:schemeClr val="dk1"/>
              </a:solidFill>
              <a:effectLst/>
              <a:latin typeface="+mn-lt"/>
              <a:ea typeface="+mn-ea"/>
              <a:cs typeface="+mn-cs"/>
            </a:rPr>
            <a:t>類似団体を上回っており、公共施設の老朽化や高齢化等により、今後も増加していくものと思われる。</a:t>
          </a:r>
          <a:r>
            <a:rPr kumimoji="1" lang="ja-JP" altLang="en-US" sz="1100">
              <a:solidFill>
                <a:schemeClr val="dk1"/>
              </a:solidFill>
              <a:effectLst/>
              <a:latin typeface="+mn-lt"/>
              <a:ea typeface="+mn-ea"/>
              <a:cs typeface="+mn-cs"/>
            </a:rPr>
            <a:t>扶助費については、臨時福祉給付金の減により減少したが、今後は増加していくことが予想される。物件費や普通建設事業費等の抑制によって補助費等や投資及び出資金の財源を捻出している現状であり、一部事務組合への支出の見直しをかけなければ、当町の財政状況の抜本的な改善は見込まれないもの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37402</xdr:rowOff>
    </xdr:from>
    <xdr:to>
      <xdr:col>24</xdr:col>
      <xdr:colOff>63500</xdr:colOff>
      <xdr:row>38</xdr:row>
      <xdr:rowOff>72263</xdr:rowOff>
    </xdr:to>
    <xdr:cxnSp macro="">
      <xdr:nvCxnSpPr>
        <xdr:cNvPr id="61" name="直線コネクタ 60"/>
        <xdr:cNvCxnSpPr/>
      </xdr:nvCxnSpPr>
      <xdr:spPr>
        <a:xfrm>
          <a:off x="3797300" y="6552502"/>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43497</xdr:rowOff>
    </xdr:from>
    <xdr:to>
      <xdr:col>19</xdr:col>
      <xdr:colOff>177800</xdr:colOff>
      <xdr:row>38</xdr:row>
      <xdr:rowOff>37402</xdr:rowOff>
    </xdr:to>
    <xdr:cxnSp macro="">
      <xdr:nvCxnSpPr>
        <xdr:cNvPr id="64" name="直線コネクタ 63"/>
        <xdr:cNvCxnSpPr/>
      </xdr:nvCxnSpPr>
      <xdr:spPr>
        <a:xfrm>
          <a:off x="2908300" y="6387147"/>
          <a:ext cx="8890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91313</xdr:rowOff>
    </xdr:from>
    <xdr:to>
      <xdr:col>15</xdr:col>
      <xdr:colOff>50800</xdr:colOff>
      <xdr:row>37</xdr:row>
      <xdr:rowOff>43497</xdr:rowOff>
    </xdr:to>
    <xdr:cxnSp macro="">
      <xdr:nvCxnSpPr>
        <xdr:cNvPr id="67" name="直線コネクタ 66"/>
        <xdr:cNvCxnSpPr/>
      </xdr:nvCxnSpPr>
      <xdr:spPr>
        <a:xfrm>
          <a:off x="2019300" y="6263513"/>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91313</xdr:rowOff>
    </xdr:from>
    <xdr:to>
      <xdr:col>10</xdr:col>
      <xdr:colOff>114300</xdr:colOff>
      <xdr:row>36</xdr:row>
      <xdr:rowOff>133985</xdr:rowOff>
    </xdr:to>
    <xdr:cxnSp macro="">
      <xdr:nvCxnSpPr>
        <xdr:cNvPr id="70" name="直線コネクタ 69"/>
        <xdr:cNvCxnSpPr/>
      </xdr:nvCxnSpPr>
      <xdr:spPr>
        <a:xfrm flipV="1">
          <a:off x="1130300" y="626351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21463</xdr:rowOff>
    </xdr:from>
    <xdr:to>
      <xdr:col>24</xdr:col>
      <xdr:colOff>114300</xdr:colOff>
      <xdr:row>38</xdr:row>
      <xdr:rowOff>123063</xdr:rowOff>
    </xdr:to>
    <xdr:sp macro="" textlink="">
      <xdr:nvSpPr>
        <xdr:cNvPr id="80" name="楕円 79"/>
        <xdr:cNvSpPr/>
      </xdr:nvSpPr>
      <xdr:spPr>
        <a:xfrm>
          <a:off x="4584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107840</xdr:rowOff>
    </xdr:from>
    <xdr:ext cx="469744" cy="259045"/>
    <xdr:sp macro="" textlink="">
      <xdr:nvSpPr>
        <xdr:cNvPr id="81" name="議会費該当値テキスト"/>
        <xdr:cNvSpPr txBox="1"/>
      </xdr:nvSpPr>
      <xdr:spPr>
        <a:xfrm>
          <a:off x="4686300" y="64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158052</xdr:rowOff>
    </xdr:from>
    <xdr:to>
      <xdr:col>20</xdr:col>
      <xdr:colOff>38100</xdr:colOff>
      <xdr:row>38</xdr:row>
      <xdr:rowOff>88202</xdr:rowOff>
    </xdr:to>
    <xdr:sp macro="" textlink="">
      <xdr:nvSpPr>
        <xdr:cNvPr id="82" name="楕円 81"/>
        <xdr:cNvSpPr/>
      </xdr:nvSpPr>
      <xdr:spPr>
        <a:xfrm>
          <a:off x="3746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79329</xdr:rowOff>
    </xdr:from>
    <xdr:ext cx="469744" cy="259045"/>
    <xdr:sp macro="" textlink="">
      <xdr:nvSpPr>
        <xdr:cNvPr id="83" name="テキスト ボックス 82"/>
        <xdr:cNvSpPr txBox="1"/>
      </xdr:nvSpPr>
      <xdr:spPr>
        <a:xfrm>
          <a:off x="3562428" y="65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164147</xdr:rowOff>
    </xdr:from>
    <xdr:to>
      <xdr:col>15</xdr:col>
      <xdr:colOff>101600</xdr:colOff>
      <xdr:row>37</xdr:row>
      <xdr:rowOff>94297</xdr:rowOff>
    </xdr:to>
    <xdr:sp macro="" textlink="">
      <xdr:nvSpPr>
        <xdr:cNvPr id="84" name="楕円 83"/>
        <xdr:cNvSpPr/>
      </xdr:nvSpPr>
      <xdr:spPr>
        <a:xfrm>
          <a:off x="2857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85424</xdr:rowOff>
    </xdr:from>
    <xdr:ext cx="469744" cy="259045"/>
    <xdr:sp macro="" textlink="">
      <xdr:nvSpPr>
        <xdr:cNvPr id="85" name="テキスト ボックス 84"/>
        <xdr:cNvSpPr txBox="1"/>
      </xdr:nvSpPr>
      <xdr:spPr>
        <a:xfrm>
          <a:off x="2673428" y="64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40513</xdr:rowOff>
    </xdr:from>
    <xdr:to>
      <xdr:col>10</xdr:col>
      <xdr:colOff>165100</xdr:colOff>
      <xdr:row>36</xdr:row>
      <xdr:rowOff>142113</xdr:rowOff>
    </xdr:to>
    <xdr:sp macro="" textlink="">
      <xdr:nvSpPr>
        <xdr:cNvPr id="86" name="楕円 85"/>
        <xdr:cNvSpPr/>
      </xdr:nvSpPr>
      <xdr:spPr>
        <a:xfrm>
          <a:off x="196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133240</xdr:rowOff>
    </xdr:from>
    <xdr:ext cx="469744" cy="259045"/>
    <xdr:sp macro="" textlink="">
      <xdr:nvSpPr>
        <xdr:cNvPr id="87" name="テキスト ボックス 86"/>
        <xdr:cNvSpPr txBox="1"/>
      </xdr:nvSpPr>
      <xdr:spPr>
        <a:xfrm>
          <a:off x="1784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83185</xdr:rowOff>
    </xdr:from>
    <xdr:to>
      <xdr:col>6</xdr:col>
      <xdr:colOff>38100</xdr:colOff>
      <xdr:row>37</xdr:row>
      <xdr:rowOff>13335</xdr:rowOff>
    </xdr:to>
    <xdr:sp macro="" textlink="">
      <xdr:nvSpPr>
        <xdr:cNvPr id="88" name="楕円 87"/>
        <xdr:cNvSpPr/>
      </xdr:nvSpPr>
      <xdr:spPr>
        <a:xfrm>
          <a:off x="1079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4462</xdr:rowOff>
    </xdr:from>
    <xdr:ext cx="469744" cy="259045"/>
    <xdr:sp macro="" textlink="">
      <xdr:nvSpPr>
        <xdr:cNvPr id="89" name="テキスト ボックス 88"/>
        <xdr:cNvSpPr txBox="1"/>
      </xdr:nvSpPr>
      <xdr:spPr>
        <a:xfrm>
          <a:off x="895428"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33231</xdr:rowOff>
    </xdr:from>
    <xdr:to>
      <xdr:col>24</xdr:col>
      <xdr:colOff>63500</xdr:colOff>
      <xdr:row>58</xdr:row>
      <xdr:rowOff>92497</xdr:rowOff>
    </xdr:to>
    <xdr:cxnSp macro="">
      <xdr:nvCxnSpPr>
        <xdr:cNvPr id="120" name="直線コネクタ 119"/>
        <xdr:cNvCxnSpPr/>
      </xdr:nvCxnSpPr>
      <xdr:spPr>
        <a:xfrm>
          <a:off x="3797300" y="9977331"/>
          <a:ext cx="838200" cy="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27340</xdr:rowOff>
    </xdr:from>
    <xdr:to>
      <xdr:col>19</xdr:col>
      <xdr:colOff>177800</xdr:colOff>
      <xdr:row>58</xdr:row>
      <xdr:rowOff>33231</xdr:rowOff>
    </xdr:to>
    <xdr:cxnSp macro="">
      <xdr:nvCxnSpPr>
        <xdr:cNvPr id="123" name="直線コネクタ 122"/>
        <xdr:cNvCxnSpPr/>
      </xdr:nvCxnSpPr>
      <xdr:spPr>
        <a:xfrm>
          <a:off x="2908300" y="9971440"/>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27340</xdr:rowOff>
    </xdr:from>
    <xdr:to>
      <xdr:col>15</xdr:col>
      <xdr:colOff>50800</xdr:colOff>
      <xdr:row>58</xdr:row>
      <xdr:rowOff>64219</xdr:rowOff>
    </xdr:to>
    <xdr:cxnSp macro="">
      <xdr:nvCxnSpPr>
        <xdr:cNvPr id="126" name="直線コネクタ 125"/>
        <xdr:cNvCxnSpPr/>
      </xdr:nvCxnSpPr>
      <xdr:spPr>
        <a:xfrm flipV="1">
          <a:off x="2019300" y="9971440"/>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45527</xdr:rowOff>
    </xdr:from>
    <xdr:to>
      <xdr:col>10</xdr:col>
      <xdr:colOff>114300</xdr:colOff>
      <xdr:row>58</xdr:row>
      <xdr:rowOff>64219</xdr:rowOff>
    </xdr:to>
    <xdr:cxnSp macro="">
      <xdr:nvCxnSpPr>
        <xdr:cNvPr id="129" name="直線コネクタ 128"/>
        <xdr:cNvCxnSpPr/>
      </xdr:nvCxnSpPr>
      <xdr:spPr>
        <a:xfrm>
          <a:off x="1130300" y="9989627"/>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41697</xdr:rowOff>
    </xdr:from>
    <xdr:to>
      <xdr:col>24</xdr:col>
      <xdr:colOff>114300</xdr:colOff>
      <xdr:row>58</xdr:row>
      <xdr:rowOff>143297</xdr:rowOff>
    </xdr:to>
    <xdr:sp macro="" textlink="">
      <xdr:nvSpPr>
        <xdr:cNvPr id="139" name="楕円 138"/>
        <xdr:cNvSpPr/>
      </xdr:nvSpPr>
      <xdr:spPr>
        <a:xfrm>
          <a:off x="4584700" y="99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128074</xdr:rowOff>
    </xdr:from>
    <xdr:ext cx="534377" cy="259045"/>
    <xdr:sp macro="" textlink="">
      <xdr:nvSpPr>
        <xdr:cNvPr id="140" name="総務費該当値テキスト"/>
        <xdr:cNvSpPr txBox="1"/>
      </xdr:nvSpPr>
      <xdr:spPr>
        <a:xfrm>
          <a:off x="4686300" y="99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153881</xdr:rowOff>
    </xdr:from>
    <xdr:to>
      <xdr:col>20</xdr:col>
      <xdr:colOff>38100</xdr:colOff>
      <xdr:row>58</xdr:row>
      <xdr:rowOff>84031</xdr:rowOff>
    </xdr:to>
    <xdr:sp macro="" textlink="">
      <xdr:nvSpPr>
        <xdr:cNvPr id="141" name="楕円 140"/>
        <xdr:cNvSpPr/>
      </xdr:nvSpPr>
      <xdr:spPr>
        <a:xfrm>
          <a:off x="37465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75158</xdr:rowOff>
    </xdr:from>
    <xdr:ext cx="534377" cy="259045"/>
    <xdr:sp macro="" textlink="">
      <xdr:nvSpPr>
        <xdr:cNvPr id="142" name="テキスト ボックス 141"/>
        <xdr:cNvSpPr txBox="1"/>
      </xdr:nvSpPr>
      <xdr:spPr>
        <a:xfrm>
          <a:off x="3530111" y="100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147990</xdr:rowOff>
    </xdr:from>
    <xdr:to>
      <xdr:col>15</xdr:col>
      <xdr:colOff>101600</xdr:colOff>
      <xdr:row>58</xdr:row>
      <xdr:rowOff>78140</xdr:rowOff>
    </xdr:to>
    <xdr:sp macro="" textlink="">
      <xdr:nvSpPr>
        <xdr:cNvPr id="143" name="楕円 142"/>
        <xdr:cNvSpPr/>
      </xdr:nvSpPr>
      <xdr:spPr>
        <a:xfrm>
          <a:off x="2857500" y="99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69267</xdr:rowOff>
    </xdr:from>
    <xdr:ext cx="534377" cy="259045"/>
    <xdr:sp macro="" textlink="">
      <xdr:nvSpPr>
        <xdr:cNvPr id="144" name="テキスト ボックス 143"/>
        <xdr:cNvSpPr txBox="1"/>
      </xdr:nvSpPr>
      <xdr:spPr>
        <a:xfrm>
          <a:off x="2641111" y="100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13419</xdr:rowOff>
    </xdr:from>
    <xdr:to>
      <xdr:col>10</xdr:col>
      <xdr:colOff>165100</xdr:colOff>
      <xdr:row>58</xdr:row>
      <xdr:rowOff>115019</xdr:rowOff>
    </xdr:to>
    <xdr:sp macro="" textlink="">
      <xdr:nvSpPr>
        <xdr:cNvPr id="145" name="楕円 144"/>
        <xdr:cNvSpPr/>
      </xdr:nvSpPr>
      <xdr:spPr>
        <a:xfrm>
          <a:off x="1968500" y="9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106146</xdr:rowOff>
    </xdr:from>
    <xdr:ext cx="534377" cy="259045"/>
    <xdr:sp macro="" textlink="">
      <xdr:nvSpPr>
        <xdr:cNvPr id="146" name="テキスト ボックス 145"/>
        <xdr:cNvSpPr txBox="1"/>
      </xdr:nvSpPr>
      <xdr:spPr>
        <a:xfrm>
          <a:off x="1752111" y="100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166177</xdr:rowOff>
    </xdr:from>
    <xdr:to>
      <xdr:col>6</xdr:col>
      <xdr:colOff>38100</xdr:colOff>
      <xdr:row>58</xdr:row>
      <xdr:rowOff>96327</xdr:rowOff>
    </xdr:to>
    <xdr:sp macro="" textlink="">
      <xdr:nvSpPr>
        <xdr:cNvPr id="147" name="楕円 146"/>
        <xdr:cNvSpPr/>
      </xdr:nvSpPr>
      <xdr:spPr>
        <a:xfrm>
          <a:off x="1079500" y="99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87454</xdr:rowOff>
    </xdr:from>
    <xdr:ext cx="534377" cy="259045"/>
    <xdr:sp macro="" textlink="">
      <xdr:nvSpPr>
        <xdr:cNvPr id="148" name="テキスト ボックス 147"/>
        <xdr:cNvSpPr txBox="1"/>
      </xdr:nvSpPr>
      <xdr:spPr>
        <a:xfrm>
          <a:off x="863111" y="1003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148101</xdr:rowOff>
    </xdr:from>
    <xdr:to>
      <xdr:col>24</xdr:col>
      <xdr:colOff>63500</xdr:colOff>
      <xdr:row>77</xdr:row>
      <xdr:rowOff>25315</xdr:rowOff>
    </xdr:to>
    <xdr:cxnSp macro="">
      <xdr:nvCxnSpPr>
        <xdr:cNvPr id="182" name="直線コネクタ 181"/>
        <xdr:cNvCxnSpPr/>
      </xdr:nvCxnSpPr>
      <xdr:spPr>
        <a:xfrm>
          <a:off x="3797300" y="13178301"/>
          <a:ext cx="8382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148101</xdr:rowOff>
    </xdr:from>
    <xdr:to>
      <xdr:col>19</xdr:col>
      <xdr:colOff>177800</xdr:colOff>
      <xdr:row>77</xdr:row>
      <xdr:rowOff>31734</xdr:rowOff>
    </xdr:to>
    <xdr:cxnSp macro="">
      <xdr:nvCxnSpPr>
        <xdr:cNvPr id="185" name="直線コネクタ 184"/>
        <xdr:cNvCxnSpPr/>
      </xdr:nvCxnSpPr>
      <xdr:spPr>
        <a:xfrm flipV="1">
          <a:off x="2908300" y="13178301"/>
          <a:ext cx="889000" cy="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31734</xdr:rowOff>
    </xdr:from>
    <xdr:to>
      <xdr:col>15</xdr:col>
      <xdr:colOff>50800</xdr:colOff>
      <xdr:row>77</xdr:row>
      <xdr:rowOff>111277</xdr:rowOff>
    </xdr:to>
    <xdr:cxnSp macro="">
      <xdr:nvCxnSpPr>
        <xdr:cNvPr id="188" name="直線コネクタ 187"/>
        <xdr:cNvCxnSpPr/>
      </xdr:nvCxnSpPr>
      <xdr:spPr>
        <a:xfrm flipV="1">
          <a:off x="2019300" y="13233384"/>
          <a:ext cx="889000" cy="7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111277</xdr:rowOff>
    </xdr:from>
    <xdr:to>
      <xdr:col>10</xdr:col>
      <xdr:colOff>114300</xdr:colOff>
      <xdr:row>78</xdr:row>
      <xdr:rowOff>17560</xdr:rowOff>
    </xdr:to>
    <xdr:cxnSp macro="">
      <xdr:nvCxnSpPr>
        <xdr:cNvPr id="191" name="直線コネクタ 190"/>
        <xdr:cNvCxnSpPr/>
      </xdr:nvCxnSpPr>
      <xdr:spPr>
        <a:xfrm flipV="1">
          <a:off x="1130300" y="13312927"/>
          <a:ext cx="889000" cy="7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145965</xdr:rowOff>
    </xdr:from>
    <xdr:to>
      <xdr:col>24</xdr:col>
      <xdr:colOff>114300</xdr:colOff>
      <xdr:row>77</xdr:row>
      <xdr:rowOff>76115</xdr:rowOff>
    </xdr:to>
    <xdr:sp macro="" textlink="">
      <xdr:nvSpPr>
        <xdr:cNvPr id="201" name="楕円 200"/>
        <xdr:cNvSpPr/>
      </xdr:nvSpPr>
      <xdr:spPr>
        <a:xfrm>
          <a:off x="4584700" y="131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124392</xdr:rowOff>
    </xdr:from>
    <xdr:ext cx="599010" cy="259045"/>
    <xdr:sp macro="" textlink="">
      <xdr:nvSpPr>
        <xdr:cNvPr id="202" name="民生費該当値テキスト"/>
        <xdr:cNvSpPr txBox="1"/>
      </xdr:nvSpPr>
      <xdr:spPr>
        <a:xfrm>
          <a:off x="4686300" y="131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97301</xdr:rowOff>
    </xdr:from>
    <xdr:to>
      <xdr:col>20</xdr:col>
      <xdr:colOff>38100</xdr:colOff>
      <xdr:row>77</xdr:row>
      <xdr:rowOff>27451</xdr:rowOff>
    </xdr:to>
    <xdr:sp macro="" textlink="">
      <xdr:nvSpPr>
        <xdr:cNvPr id="203" name="楕円 202"/>
        <xdr:cNvSpPr/>
      </xdr:nvSpPr>
      <xdr:spPr>
        <a:xfrm>
          <a:off x="3746500" y="131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18578</xdr:rowOff>
    </xdr:from>
    <xdr:ext cx="599010" cy="259045"/>
    <xdr:sp macro="" textlink="">
      <xdr:nvSpPr>
        <xdr:cNvPr id="204" name="テキスト ボックス 203"/>
        <xdr:cNvSpPr txBox="1"/>
      </xdr:nvSpPr>
      <xdr:spPr>
        <a:xfrm>
          <a:off x="3497795" y="1322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152384</xdr:rowOff>
    </xdr:from>
    <xdr:to>
      <xdr:col>15</xdr:col>
      <xdr:colOff>101600</xdr:colOff>
      <xdr:row>77</xdr:row>
      <xdr:rowOff>82534</xdr:rowOff>
    </xdr:to>
    <xdr:sp macro="" textlink="">
      <xdr:nvSpPr>
        <xdr:cNvPr id="205" name="楕円 204"/>
        <xdr:cNvSpPr/>
      </xdr:nvSpPr>
      <xdr:spPr>
        <a:xfrm>
          <a:off x="2857500" y="131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73661</xdr:rowOff>
    </xdr:from>
    <xdr:ext cx="599010" cy="259045"/>
    <xdr:sp macro="" textlink="">
      <xdr:nvSpPr>
        <xdr:cNvPr id="206" name="テキスト ボックス 205"/>
        <xdr:cNvSpPr txBox="1"/>
      </xdr:nvSpPr>
      <xdr:spPr>
        <a:xfrm>
          <a:off x="2608795" y="1327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60477</xdr:rowOff>
    </xdr:from>
    <xdr:to>
      <xdr:col>10</xdr:col>
      <xdr:colOff>165100</xdr:colOff>
      <xdr:row>77</xdr:row>
      <xdr:rowOff>162077</xdr:rowOff>
    </xdr:to>
    <xdr:sp macro="" textlink="">
      <xdr:nvSpPr>
        <xdr:cNvPr id="207" name="楕円 206"/>
        <xdr:cNvSpPr/>
      </xdr:nvSpPr>
      <xdr:spPr>
        <a:xfrm>
          <a:off x="1968500" y="132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153204</xdr:rowOff>
    </xdr:from>
    <xdr:ext cx="599010" cy="259045"/>
    <xdr:sp macro="" textlink="">
      <xdr:nvSpPr>
        <xdr:cNvPr id="208" name="テキスト ボックス 207"/>
        <xdr:cNvSpPr txBox="1"/>
      </xdr:nvSpPr>
      <xdr:spPr>
        <a:xfrm>
          <a:off x="1719795" y="1335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138210</xdr:rowOff>
    </xdr:from>
    <xdr:to>
      <xdr:col>6</xdr:col>
      <xdr:colOff>38100</xdr:colOff>
      <xdr:row>78</xdr:row>
      <xdr:rowOff>68360</xdr:rowOff>
    </xdr:to>
    <xdr:sp macro="" textlink="">
      <xdr:nvSpPr>
        <xdr:cNvPr id="209" name="楕円 208"/>
        <xdr:cNvSpPr/>
      </xdr:nvSpPr>
      <xdr:spPr>
        <a:xfrm>
          <a:off x="1079500" y="133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59487</xdr:rowOff>
    </xdr:from>
    <xdr:ext cx="599010" cy="259045"/>
    <xdr:sp macro="" textlink="">
      <xdr:nvSpPr>
        <xdr:cNvPr id="210" name="テキスト ボックス 209"/>
        <xdr:cNvSpPr txBox="1"/>
      </xdr:nvSpPr>
      <xdr:spPr>
        <a:xfrm>
          <a:off x="830795" y="1343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155611</xdr:rowOff>
    </xdr:from>
    <xdr:to>
      <xdr:col>24</xdr:col>
      <xdr:colOff>63500</xdr:colOff>
      <xdr:row>97</xdr:row>
      <xdr:rowOff>10495</xdr:rowOff>
    </xdr:to>
    <xdr:cxnSp macro="">
      <xdr:nvCxnSpPr>
        <xdr:cNvPr id="237" name="直線コネクタ 236"/>
        <xdr:cNvCxnSpPr/>
      </xdr:nvCxnSpPr>
      <xdr:spPr>
        <a:xfrm flipV="1">
          <a:off x="3797300" y="16614811"/>
          <a:ext cx="8382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10495</xdr:rowOff>
    </xdr:from>
    <xdr:to>
      <xdr:col>19</xdr:col>
      <xdr:colOff>177800</xdr:colOff>
      <xdr:row>97</xdr:row>
      <xdr:rowOff>33922</xdr:rowOff>
    </xdr:to>
    <xdr:cxnSp macro="">
      <xdr:nvCxnSpPr>
        <xdr:cNvPr id="240" name="直線コネクタ 239"/>
        <xdr:cNvCxnSpPr/>
      </xdr:nvCxnSpPr>
      <xdr:spPr>
        <a:xfrm flipV="1">
          <a:off x="2908300" y="16641145"/>
          <a:ext cx="889000" cy="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138534</xdr:rowOff>
    </xdr:from>
    <xdr:to>
      <xdr:col>15</xdr:col>
      <xdr:colOff>50800</xdr:colOff>
      <xdr:row>97</xdr:row>
      <xdr:rowOff>33922</xdr:rowOff>
    </xdr:to>
    <xdr:cxnSp macro="">
      <xdr:nvCxnSpPr>
        <xdr:cNvPr id="243" name="直線コネクタ 242"/>
        <xdr:cNvCxnSpPr/>
      </xdr:nvCxnSpPr>
      <xdr:spPr>
        <a:xfrm>
          <a:off x="2019300" y="16597734"/>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138534</xdr:rowOff>
    </xdr:from>
    <xdr:to>
      <xdr:col>10</xdr:col>
      <xdr:colOff>114300</xdr:colOff>
      <xdr:row>96</xdr:row>
      <xdr:rowOff>156146</xdr:rowOff>
    </xdr:to>
    <xdr:cxnSp macro="">
      <xdr:nvCxnSpPr>
        <xdr:cNvPr id="246" name="直線コネクタ 245"/>
        <xdr:cNvCxnSpPr/>
      </xdr:nvCxnSpPr>
      <xdr:spPr>
        <a:xfrm flipV="1">
          <a:off x="1130300" y="16597734"/>
          <a:ext cx="8890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104811</xdr:rowOff>
    </xdr:from>
    <xdr:to>
      <xdr:col>24</xdr:col>
      <xdr:colOff>114300</xdr:colOff>
      <xdr:row>97</xdr:row>
      <xdr:rowOff>34961</xdr:rowOff>
    </xdr:to>
    <xdr:sp macro="" textlink="">
      <xdr:nvSpPr>
        <xdr:cNvPr id="256" name="楕円 255"/>
        <xdr:cNvSpPr/>
      </xdr:nvSpPr>
      <xdr:spPr>
        <a:xfrm>
          <a:off x="4584700" y="165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127688</xdr:rowOff>
    </xdr:from>
    <xdr:ext cx="534377" cy="259045"/>
    <xdr:sp macro="" textlink="">
      <xdr:nvSpPr>
        <xdr:cNvPr id="257" name="衛生費該当値テキスト"/>
        <xdr:cNvSpPr txBox="1"/>
      </xdr:nvSpPr>
      <xdr:spPr>
        <a:xfrm>
          <a:off x="4686300" y="164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131145</xdr:rowOff>
    </xdr:from>
    <xdr:to>
      <xdr:col>20</xdr:col>
      <xdr:colOff>38100</xdr:colOff>
      <xdr:row>97</xdr:row>
      <xdr:rowOff>61295</xdr:rowOff>
    </xdr:to>
    <xdr:sp macro="" textlink="">
      <xdr:nvSpPr>
        <xdr:cNvPr id="258" name="楕円 257"/>
        <xdr:cNvSpPr/>
      </xdr:nvSpPr>
      <xdr:spPr>
        <a:xfrm>
          <a:off x="3746500" y="165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77822</xdr:rowOff>
    </xdr:from>
    <xdr:ext cx="534377" cy="259045"/>
    <xdr:sp macro="" textlink="">
      <xdr:nvSpPr>
        <xdr:cNvPr id="259" name="テキスト ボックス 258"/>
        <xdr:cNvSpPr txBox="1"/>
      </xdr:nvSpPr>
      <xdr:spPr>
        <a:xfrm>
          <a:off x="3530111" y="1636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154572</xdr:rowOff>
    </xdr:from>
    <xdr:to>
      <xdr:col>15</xdr:col>
      <xdr:colOff>101600</xdr:colOff>
      <xdr:row>97</xdr:row>
      <xdr:rowOff>84722</xdr:rowOff>
    </xdr:to>
    <xdr:sp macro="" textlink="">
      <xdr:nvSpPr>
        <xdr:cNvPr id="260" name="楕円 259"/>
        <xdr:cNvSpPr/>
      </xdr:nvSpPr>
      <xdr:spPr>
        <a:xfrm>
          <a:off x="2857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101249</xdr:rowOff>
    </xdr:from>
    <xdr:ext cx="534377" cy="259045"/>
    <xdr:sp macro="" textlink="">
      <xdr:nvSpPr>
        <xdr:cNvPr id="261" name="テキスト ボックス 260"/>
        <xdr:cNvSpPr txBox="1"/>
      </xdr:nvSpPr>
      <xdr:spPr>
        <a:xfrm>
          <a:off x="2641111" y="163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87734</xdr:rowOff>
    </xdr:from>
    <xdr:to>
      <xdr:col>10</xdr:col>
      <xdr:colOff>165100</xdr:colOff>
      <xdr:row>97</xdr:row>
      <xdr:rowOff>17884</xdr:rowOff>
    </xdr:to>
    <xdr:sp macro="" textlink="">
      <xdr:nvSpPr>
        <xdr:cNvPr id="262" name="楕円 261"/>
        <xdr:cNvSpPr/>
      </xdr:nvSpPr>
      <xdr:spPr>
        <a:xfrm>
          <a:off x="1968500" y="165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34411</xdr:rowOff>
    </xdr:from>
    <xdr:ext cx="534377" cy="259045"/>
    <xdr:sp macro="" textlink="">
      <xdr:nvSpPr>
        <xdr:cNvPr id="263" name="テキスト ボックス 262"/>
        <xdr:cNvSpPr txBox="1"/>
      </xdr:nvSpPr>
      <xdr:spPr>
        <a:xfrm>
          <a:off x="1752111" y="163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105346</xdr:rowOff>
    </xdr:from>
    <xdr:to>
      <xdr:col>6</xdr:col>
      <xdr:colOff>38100</xdr:colOff>
      <xdr:row>97</xdr:row>
      <xdr:rowOff>35496</xdr:rowOff>
    </xdr:to>
    <xdr:sp macro="" textlink="">
      <xdr:nvSpPr>
        <xdr:cNvPr id="264" name="楕円 263"/>
        <xdr:cNvSpPr/>
      </xdr:nvSpPr>
      <xdr:spPr>
        <a:xfrm>
          <a:off x="1079500" y="165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52023</xdr:rowOff>
    </xdr:from>
    <xdr:ext cx="534377" cy="259045"/>
    <xdr:sp macro="" textlink="">
      <xdr:nvSpPr>
        <xdr:cNvPr id="265" name="テキスト ボックス 264"/>
        <xdr:cNvSpPr txBox="1"/>
      </xdr:nvSpPr>
      <xdr:spPr>
        <a:xfrm>
          <a:off x="863111" y="163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95613</xdr:rowOff>
    </xdr:from>
    <xdr:to>
      <xdr:col>55</xdr:col>
      <xdr:colOff>0</xdr:colOff>
      <xdr:row>38</xdr:row>
      <xdr:rowOff>126637</xdr:rowOff>
    </xdr:to>
    <xdr:cxnSp macro="">
      <xdr:nvCxnSpPr>
        <xdr:cNvPr id="296" name="直線コネクタ 295"/>
        <xdr:cNvCxnSpPr/>
      </xdr:nvCxnSpPr>
      <xdr:spPr>
        <a:xfrm flipV="1">
          <a:off x="9639300" y="66107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126637</xdr:rowOff>
    </xdr:from>
    <xdr:to>
      <xdr:col>50</xdr:col>
      <xdr:colOff>114300</xdr:colOff>
      <xdr:row>38</xdr:row>
      <xdr:rowOff>156682</xdr:rowOff>
    </xdr:to>
    <xdr:cxnSp macro="">
      <xdr:nvCxnSpPr>
        <xdr:cNvPr id="299" name="直線コネクタ 298"/>
        <xdr:cNvCxnSpPr/>
      </xdr:nvCxnSpPr>
      <xdr:spPr>
        <a:xfrm flipV="1">
          <a:off x="8750300" y="664173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156682</xdr:rowOff>
    </xdr:from>
    <xdr:to>
      <xdr:col>45</xdr:col>
      <xdr:colOff>177800</xdr:colOff>
      <xdr:row>38</xdr:row>
      <xdr:rowOff>167785</xdr:rowOff>
    </xdr:to>
    <xdr:cxnSp macro="">
      <xdr:nvCxnSpPr>
        <xdr:cNvPr id="302" name="直線コネクタ 301"/>
        <xdr:cNvCxnSpPr/>
      </xdr:nvCxnSpPr>
      <xdr:spPr>
        <a:xfrm flipV="1">
          <a:off x="7861300" y="667178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81570</xdr:rowOff>
    </xdr:from>
    <xdr:to>
      <xdr:col>41</xdr:col>
      <xdr:colOff>50800</xdr:colOff>
      <xdr:row>38</xdr:row>
      <xdr:rowOff>167785</xdr:rowOff>
    </xdr:to>
    <xdr:cxnSp macro="">
      <xdr:nvCxnSpPr>
        <xdr:cNvPr id="305" name="直線コネクタ 304"/>
        <xdr:cNvCxnSpPr/>
      </xdr:nvCxnSpPr>
      <xdr:spPr>
        <a:xfrm>
          <a:off x="6972300" y="6425220"/>
          <a:ext cx="889000" cy="2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44813</xdr:rowOff>
    </xdr:from>
    <xdr:to>
      <xdr:col>55</xdr:col>
      <xdr:colOff>50800</xdr:colOff>
      <xdr:row>38</xdr:row>
      <xdr:rowOff>146413</xdr:rowOff>
    </xdr:to>
    <xdr:sp macro="" textlink="">
      <xdr:nvSpPr>
        <xdr:cNvPr id="315" name="楕円 314"/>
        <xdr:cNvSpPr/>
      </xdr:nvSpPr>
      <xdr:spPr>
        <a:xfrm>
          <a:off x="104267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23240</xdr:rowOff>
    </xdr:from>
    <xdr:ext cx="378565" cy="259045"/>
    <xdr:sp macro="" textlink="">
      <xdr:nvSpPr>
        <xdr:cNvPr id="316" name="労働費該当値テキスト"/>
        <xdr:cNvSpPr txBox="1"/>
      </xdr:nvSpPr>
      <xdr:spPr>
        <a:xfrm>
          <a:off x="10528300" y="653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75837</xdr:rowOff>
    </xdr:from>
    <xdr:to>
      <xdr:col>50</xdr:col>
      <xdr:colOff>165100</xdr:colOff>
      <xdr:row>39</xdr:row>
      <xdr:rowOff>5987</xdr:rowOff>
    </xdr:to>
    <xdr:sp macro="" textlink="">
      <xdr:nvSpPr>
        <xdr:cNvPr id="317" name="楕円 316"/>
        <xdr:cNvSpPr/>
      </xdr:nvSpPr>
      <xdr:spPr>
        <a:xfrm>
          <a:off x="9588500" y="65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168564</xdr:rowOff>
    </xdr:from>
    <xdr:ext cx="378565" cy="259045"/>
    <xdr:sp macro="" textlink="">
      <xdr:nvSpPr>
        <xdr:cNvPr id="318" name="テキスト ボックス 317"/>
        <xdr:cNvSpPr txBox="1"/>
      </xdr:nvSpPr>
      <xdr:spPr>
        <a:xfrm>
          <a:off x="9450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105882</xdr:rowOff>
    </xdr:from>
    <xdr:to>
      <xdr:col>46</xdr:col>
      <xdr:colOff>38100</xdr:colOff>
      <xdr:row>39</xdr:row>
      <xdr:rowOff>36032</xdr:rowOff>
    </xdr:to>
    <xdr:sp macro="" textlink="">
      <xdr:nvSpPr>
        <xdr:cNvPr id="319" name="楕円 318"/>
        <xdr:cNvSpPr/>
      </xdr:nvSpPr>
      <xdr:spPr>
        <a:xfrm>
          <a:off x="8699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27159</xdr:rowOff>
    </xdr:from>
    <xdr:ext cx="378565" cy="259045"/>
    <xdr:sp macro="" textlink="">
      <xdr:nvSpPr>
        <xdr:cNvPr id="320" name="テキスト ボックス 319"/>
        <xdr:cNvSpPr txBox="1"/>
      </xdr:nvSpPr>
      <xdr:spPr>
        <a:xfrm>
          <a:off x="8561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116985</xdr:rowOff>
    </xdr:from>
    <xdr:to>
      <xdr:col>41</xdr:col>
      <xdr:colOff>101600</xdr:colOff>
      <xdr:row>39</xdr:row>
      <xdr:rowOff>47135</xdr:rowOff>
    </xdr:to>
    <xdr:sp macro="" textlink="">
      <xdr:nvSpPr>
        <xdr:cNvPr id="321" name="楕円 320"/>
        <xdr:cNvSpPr/>
      </xdr:nvSpPr>
      <xdr:spPr>
        <a:xfrm>
          <a:off x="7810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38262</xdr:rowOff>
    </xdr:from>
    <xdr:ext cx="378565" cy="259045"/>
    <xdr:sp macro="" textlink="">
      <xdr:nvSpPr>
        <xdr:cNvPr id="322" name="テキスト ボックス 321"/>
        <xdr:cNvSpPr txBox="1"/>
      </xdr:nvSpPr>
      <xdr:spPr>
        <a:xfrm>
          <a:off x="7672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30770</xdr:rowOff>
    </xdr:from>
    <xdr:to>
      <xdr:col>36</xdr:col>
      <xdr:colOff>165100</xdr:colOff>
      <xdr:row>37</xdr:row>
      <xdr:rowOff>132370</xdr:rowOff>
    </xdr:to>
    <xdr:sp macro="" textlink="">
      <xdr:nvSpPr>
        <xdr:cNvPr id="323" name="楕円 322"/>
        <xdr:cNvSpPr/>
      </xdr:nvSpPr>
      <xdr:spPr>
        <a:xfrm>
          <a:off x="6921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123497</xdr:rowOff>
    </xdr:from>
    <xdr:ext cx="469744" cy="259045"/>
    <xdr:sp macro="" textlink="">
      <xdr:nvSpPr>
        <xdr:cNvPr id="324" name="テキスト ボックス 323"/>
        <xdr:cNvSpPr txBox="1"/>
      </xdr:nvSpPr>
      <xdr:spPr>
        <a:xfrm>
          <a:off x="6737428" y="64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80401</xdr:rowOff>
    </xdr:from>
    <xdr:to>
      <xdr:col>55</xdr:col>
      <xdr:colOff>0</xdr:colOff>
      <xdr:row>57</xdr:row>
      <xdr:rowOff>145232</xdr:rowOff>
    </xdr:to>
    <xdr:cxnSp macro="">
      <xdr:nvCxnSpPr>
        <xdr:cNvPr id="349" name="直線コネクタ 348"/>
        <xdr:cNvCxnSpPr/>
      </xdr:nvCxnSpPr>
      <xdr:spPr>
        <a:xfrm>
          <a:off x="9639300" y="9853051"/>
          <a:ext cx="838200" cy="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80401</xdr:rowOff>
    </xdr:from>
    <xdr:to>
      <xdr:col>50</xdr:col>
      <xdr:colOff>114300</xdr:colOff>
      <xdr:row>57</xdr:row>
      <xdr:rowOff>152067</xdr:rowOff>
    </xdr:to>
    <xdr:cxnSp macro="">
      <xdr:nvCxnSpPr>
        <xdr:cNvPr id="352" name="直線コネクタ 351"/>
        <xdr:cNvCxnSpPr/>
      </xdr:nvCxnSpPr>
      <xdr:spPr>
        <a:xfrm flipV="1">
          <a:off x="8750300" y="985305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152067</xdr:rowOff>
    </xdr:from>
    <xdr:to>
      <xdr:col>45</xdr:col>
      <xdr:colOff>177800</xdr:colOff>
      <xdr:row>57</xdr:row>
      <xdr:rowOff>158125</xdr:rowOff>
    </xdr:to>
    <xdr:cxnSp macro="">
      <xdr:nvCxnSpPr>
        <xdr:cNvPr id="355" name="直線コネクタ 354"/>
        <xdr:cNvCxnSpPr/>
      </xdr:nvCxnSpPr>
      <xdr:spPr>
        <a:xfrm flipV="1">
          <a:off x="7861300" y="992471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158125</xdr:rowOff>
    </xdr:from>
    <xdr:to>
      <xdr:col>41</xdr:col>
      <xdr:colOff>50800</xdr:colOff>
      <xdr:row>57</xdr:row>
      <xdr:rowOff>165874</xdr:rowOff>
    </xdr:to>
    <xdr:cxnSp macro="">
      <xdr:nvCxnSpPr>
        <xdr:cNvPr id="358" name="直線コネクタ 357"/>
        <xdr:cNvCxnSpPr/>
      </xdr:nvCxnSpPr>
      <xdr:spPr>
        <a:xfrm flipV="1">
          <a:off x="6972300" y="9930775"/>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94432</xdr:rowOff>
    </xdr:from>
    <xdr:to>
      <xdr:col>55</xdr:col>
      <xdr:colOff>50800</xdr:colOff>
      <xdr:row>58</xdr:row>
      <xdr:rowOff>24582</xdr:rowOff>
    </xdr:to>
    <xdr:sp macro="" textlink="">
      <xdr:nvSpPr>
        <xdr:cNvPr id="368" name="楕円 367"/>
        <xdr:cNvSpPr/>
      </xdr:nvSpPr>
      <xdr:spPr>
        <a:xfrm>
          <a:off x="10426700" y="98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9359</xdr:rowOff>
    </xdr:from>
    <xdr:ext cx="469744" cy="259045"/>
    <xdr:sp macro="" textlink="">
      <xdr:nvSpPr>
        <xdr:cNvPr id="369" name="農林水産業費該当値テキスト"/>
        <xdr:cNvSpPr txBox="1"/>
      </xdr:nvSpPr>
      <xdr:spPr>
        <a:xfrm>
          <a:off x="10528300" y="97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29601</xdr:rowOff>
    </xdr:from>
    <xdr:to>
      <xdr:col>50</xdr:col>
      <xdr:colOff>165100</xdr:colOff>
      <xdr:row>57</xdr:row>
      <xdr:rowOff>131201</xdr:rowOff>
    </xdr:to>
    <xdr:sp macro="" textlink="">
      <xdr:nvSpPr>
        <xdr:cNvPr id="370" name="楕円 369"/>
        <xdr:cNvSpPr/>
      </xdr:nvSpPr>
      <xdr:spPr>
        <a:xfrm>
          <a:off x="9588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122328</xdr:rowOff>
    </xdr:from>
    <xdr:ext cx="534377" cy="259045"/>
    <xdr:sp macro="" textlink="">
      <xdr:nvSpPr>
        <xdr:cNvPr id="371" name="テキスト ボックス 370"/>
        <xdr:cNvSpPr txBox="1"/>
      </xdr:nvSpPr>
      <xdr:spPr>
        <a:xfrm>
          <a:off x="9372111" y="989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101267</xdr:rowOff>
    </xdr:from>
    <xdr:to>
      <xdr:col>46</xdr:col>
      <xdr:colOff>38100</xdr:colOff>
      <xdr:row>58</xdr:row>
      <xdr:rowOff>31417</xdr:rowOff>
    </xdr:to>
    <xdr:sp macro="" textlink="">
      <xdr:nvSpPr>
        <xdr:cNvPr id="372" name="楕円 371"/>
        <xdr:cNvSpPr/>
      </xdr:nvSpPr>
      <xdr:spPr>
        <a:xfrm>
          <a:off x="8699500" y="98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22544</xdr:rowOff>
    </xdr:from>
    <xdr:ext cx="469744" cy="259045"/>
    <xdr:sp macro="" textlink="">
      <xdr:nvSpPr>
        <xdr:cNvPr id="373" name="テキスト ボックス 372"/>
        <xdr:cNvSpPr txBox="1"/>
      </xdr:nvSpPr>
      <xdr:spPr>
        <a:xfrm>
          <a:off x="8515428" y="99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107325</xdr:rowOff>
    </xdr:from>
    <xdr:to>
      <xdr:col>41</xdr:col>
      <xdr:colOff>101600</xdr:colOff>
      <xdr:row>58</xdr:row>
      <xdr:rowOff>37475</xdr:rowOff>
    </xdr:to>
    <xdr:sp macro="" textlink="">
      <xdr:nvSpPr>
        <xdr:cNvPr id="374" name="楕円 373"/>
        <xdr:cNvSpPr/>
      </xdr:nvSpPr>
      <xdr:spPr>
        <a:xfrm>
          <a:off x="7810500" y="98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28602</xdr:rowOff>
    </xdr:from>
    <xdr:ext cx="469744" cy="259045"/>
    <xdr:sp macro="" textlink="">
      <xdr:nvSpPr>
        <xdr:cNvPr id="375" name="テキスト ボックス 374"/>
        <xdr:cNvSpPr txBox="1"/>
      </xdr:nvSpPr>
      <xdr:spPr>
        <a:xfrm>
          <a:off x="7626428" y="997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115074</xdr:rowOff>
    </xdr:from>
    <xdr:to>
      <xdr:col>36</xdr:col>
      <xdr:colOff>165100</xdr:colOff>
      <xdr:row>58</xdr:row>
      <xdr:rowOff>45224</xdr:rowOff>
    </xdr:to>
    <xdr:sp macro="" textlink="">
      <xdr:nvSpPr>
        <xdr:cNvPr id="376" name="楕円 375"/>
        <xdr:cNvSpPr/>
      </xdr:nvSpPr>
      <xdr:spPr>
        <a:xfrm>
          <a:off x="69215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36351</xdr:rowOff>
    </xdr:from>
    <xdr:ext cx="469744" cy="259045"/>
    <xdr:sp macro="" textlink="">
      <xdr:nvSpPr>
        <xdr:cNvPr id="377" name="テキスト ボックス 376"/>
        <xdr:cNvSpPr txBox="1"/>
      </xdr:nvSpPr>
      <xdr:spPr>
        <a:xfrm>
          <a:off x="6737428" y="99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87782</xdr:rowOff>
    </xdr:from>
    <xdr:to>
      <xdr:col>55</xdr:col>
      <xdr:colOff>0</xdr:colOff>
      <xdr:row>78</xdr:row>
      <xdr:rowOff>92177</xdr:rowOff>
    </xdr:to>
    <xdr:cxnSp macro="">
      <xdr:nvCxnSpPr>
        <xdr:cNvPr id="406" name="直線コネクタ 405"/>
        <xdr:cNvCxnSpPr/>
      </xdr:nvCxnSpPr>
      <xdr:spPr>
        <a:xfrm flipV="1">
          <a:off x="9639300" y="13460882"/>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92163</xdr:rowOff>
    </xdr:from>
    <xdr:to>
      <xdr:col>50</xdr:col>
      <xdr:colOff>114300</xdr:colOff>
      <xdr:row>78</xdr:row>
      <xdr:rowOff>92177</xdr:rowOff>
    </xdr:to>
    <xdr:cxnSp macro="">
      <xdr:nvCxnSpPr>
        <xdr:cNvPr id="409" name="直線コネクタ 408"/>
        <xdr:cNvCxnSpPr/>
      </xdr:nvCxnSpPr>
      <xdr:spPr>
        <a:xfrm>
          <a:off x="8750300" y="1346526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92163</xdr:rowOff>
    </xdr:from>
    <xdr:to>
      <xdr:col>45</xdr:col>
      <xdr:colOff>177800</xdr:colOff>
      <xdr:row>78</xdr:row>
      <xdr:rowOff>138531</xdr:rowOff>
    </xdr:to>
    <xdr:cxnSp macro="">
      <xdr:nvCxnSpPr>
        <xdr:cNvPr id="412" name="直線コネクタ 411"/>
        <xdr:cNvCxnSpPr/>
      </xdr:nvCxnSpPr>
      <xdr:spPr>
        <a:xfrm flipV="1">
          <a:off x="7861300" y="13465263"/>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138531</xdr:rowOff>
    </xdr:from>
    <xdr:to>
      <xdr:col>41</xdr:col>
      <xdr:colOff>50800</xdr:colOff>
      <xdr:row>78</xdr:row>
      <xdr:rowOff>153429</xdr:rowOff>
    </xdr:to>
    <xdr:cxnSp macro="">
      <xdr:nvCxnSpPr>
        <xdr:cNvPr id="415" name="直線コネクタ 414"/>
        <xdr:cNvCxnSpPr/>
      </xdr:nvCxnSpPr>
      <xdr:spPr>
        <a:xfrm flipV="1">
          <a:off x="6972300" y="13511631"/>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36982</xdr:rowOff>
    </xdr:from>
    <xdr:to>
      <xdr:col>55</xdr:col>
      <xdr:colOff>50800</xdr:colOff>
      <xdr:row>78</xdr:row>
      <xdr:rowOff>138582</xdr:rowOff>
    </xdr:to>
    <xdr:sp macro="" textlink="">
      <xdr:nvSpPr>
        <xdr:cNvPr id="425" name="楕円 424"/>
        <xdr:cNvSpPr/>
      </xdr:nvSpPr>
      <xdr:spPr>
        <a:xfrm>
          <a:off x="10426700" y="13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123359</xdr:rowOff>
    </xdr:from>
    <xdr:ext cx="534377" cy="259045"/>
    <xdr:sp macro="" textlink="">
      <xdr:nvSpPr>
        <xdr:cNvPr id="426" name="商工費該当値テキスト"/>
        <xdr:cNvSpPr txBox="1"/>
      </xdr:nvSpPr>
      <xdr:spPr>
        <a:xfrm>
          <a:off x="10528300" y="133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41377</xdr:rowOff>
    </xdr:from>
    <xdr:to>
      <xdr:col>50</xdr:col>
      <xdr:colOff>165100</xdr:colOff>
      <xdr:row>78</xdr:row>
      <xdr:rowOff>142977</xdr:rowOff>
    </xdr:to>
    <xdr:sp macro="" textlink="">
      <xdr:nvSpPr>
        <xdr:cNvPr id="427" name="楕円 426"/>
        <xdr:cNvSpPr/>
      </xdr:nvSpPr>
      <xdr:spPr>
        <a:xfrm>
          <a:off x="9588500" y="134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134104</xdr:rowOff>
    </xdr:from>
    <xdr:ext cx="469744" cy="259045"/>
    <xdr:sp macro="" textlink="">
      <xdr:nvSpPr>
        <xdr:cNvPr id="428" name="テキスト ボックス 427"/>
        <xdr:cNvSpPr txBox="1"/>
      </xdr:nvSpPr>
      <xdr:spPr>
        <a:xfrm>
          <a:off x="9404428" y="135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41363</xdr:rowOff>
    </xdr:from>
    <xdr:to>
      <xdr:col>46</xdr:col>
      <xdr:colOff>38100</xdr:colOff>
      <xdr:row>78</xdr:row>
      <xdr:rowOff>142963</xdr:rowOff>
    </xdr:to>
    <xdr:sp macro="" textlink="">
      <xdr:nvSpPr>
        <xdr:cNvPr id="429" name="楕円 428"/>
        <xdr:cNvSpPr/>
      </xdr:nvSpPr>
      <xdr:spPr>
        <a:xfrm>
          <a:off x="8699500" y="13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134090</xdr:rowOff>
    </xdr:from>
    <xdr:ext cx="469744" cy="259045"/>
    <xdr:sp macro="" textlink="">
      <xdr:nvSpPr>
        <xdr:cNvPr id="430" name="テキスト ボックス 429"/>
        <xdr:cNvSpPr txBox="1"/>
      </xdr:nvSpPr>
      <xdr:spPr>
        <a:xfrm>
          <a:off x="8515428" y="135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87731</xdr:rowOff>
    </xdr:from>
    <xdr:to>
      <xdr:col>41</xdr:col>
      <xdr:colOff>101600</xdr:colOff>
      <xdr:row>79</xdr:row>
      <xdr:rowOff>17881</xdr:rowOff>
    </xdr:to>
    <xdr:sp macro="" textlink="">
      <xdr:nvSpPr>
        <xdr:cNvPr id="431" name="楕円 430"/>
        <xdr:cNvSpPr/>
      </xdr:nvSpPr>
      <xdr:spPr>
        <a:xfrm>
          <a:off x="7810500" y="134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9008</xdr:rowOff>
    </xdr:from>
    <xdr:ext cx="469744" cy="259045"/>
    <xdr:sp macro="" textlink="">
      <xdr:nvSpPr>
        <xdr:cNvPr id="432" name="テキスト ボックス 431"/>
        <xdr:cNvSpPr txBox="1"/>
      </xdr:nvSpPr>
      <xdr:spPr>
        <a:xfrm>
          <a:off x="7626428" y="1355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102629</xdr:rowOff>
    </xdr:from>
    <xdr:to>
      <xdr:col>36</xdr:col>
      <xdr:colOff>165100</xdr:colOff>
      <xdr:row>79</xdr:row>
      <xdr:rowOff>32779</xdr:rowOff>
    </xdr:to>
    <xdr:sp macro="" textlink="">
      <xdr:nvSpPr>
        <xdr:cNvPr id="433" name="楕円 432"/>
        <xdr:cNvSpPr/>
      </xdr:nvSpPr>
      <xdr:spPr>
        <a:xfrm>
          <a:off x="6921500" y="134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23906</xdr:rowOff>
    </xdr:from>
    <xdr:ext cx="469744" cy="259045"/>
    <xdr:sp macro="" textlink="">
      <xdr:nvSpPr>
        <xdr:cNvPr id="434" name="テキスト ボックス 433"/>
        <xdr:cNvSpPr txBox="1"/>
      </xdr:nvSpPr>
      <xdr:spPr>
        <a:xfrm>
          <a:off x="6737428" y="135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10533</xdr:rowOff>
    </xdr:from>
    <xdr:to>
      <xdr:col>55</xdr:col>
      <xdr:colOff>0</xdr:colOff>
      <xdr:row>98</xdr:row>
      <xdr:rowOff>19715</xdr:rowOff>
    </xdr:to>
    <xdr:cxnSp macro="">
      <xdr:nvCxnSpPr>
        <xdr:cNvPr id="463" name="直線コネクタ 462"/>
        <xdr:cNvCxnSpPr/>
      </xdr:nvCxnSpPr>
      <xdr:spPr>
        <a:xfrm flipV="1">
          <a:off x="9639300" y="16812633"/>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161043</xdr:rowOff>
    </xdr:from>
    <xdr:to>
      <xdr:col>50</xdr:col>
      <xdr:colOff>114300</xdr:colOff>
      <xdr:row>98</xdr:row>
      <xdr:rowOff>19715</xdr:rowOff>
    </xdr:to>
    <xdr:cxnSp macro="">
      <xdr:nvCxnSpPr>
        <xdr:cNvPr id="466" name="直線コネクタ 465"/>
        <xdr:cNvCxnSpPr/>
      </xdr:nvCxnSpPr>
      <xdr:spPr>
        <a:xfrm>
          <a:off x="8750300" y="16791693"/>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161043</xdr:rowOff>
    </xdr:from>
    <xdr:to>
      <xdr:col>45</xdr:col>
      <xdr:colOff>177800</xdr:colOff>
      <xdr:row>98</xdr:row>
      <xdr:rowOff>25888</xdr:rowOff>
    </xdr:to>
    <xdr:cxnSp macro="">
      <xdr:nvCxnSpPr>
        <xdr:cNvPr id="469" name="直線コネクタ 468"/>
        <xdr:cNvCxnSpPr/>
      </xdr:nvCxnSpPr>
      <xdr:spPr>
        <a:xfrm flipV="1">
          <a:off x="7861300" y="16791693"/>
          <a:ext cx="88900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144272</xdr:rowOff>
    </xdr:from>
    <xdr:to>
      <xdr:col>41</xdr:col>
      <xdr:colOff>50800</xdr:colOff>
      <xdr:row>98</xdr:row>
      <xdr:rowOff>25888</xdr:rowOff>
    </xdr:to>
    <xdr:cxnSp macro="">
      <xdr:nvCxnSpPr>
        <xdr:cNvPr id="472" name="直線コネクタ 471"/>
        <xdr:cNvCxnSpPr/>
      </xdr:nvCxnSpPr>
      <xdr:spPr>
        <a:xfrm>
          <a:off x="6972300" y="16774922"/>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131183</xdr:rowOff>
    </xdr:from>
    <xdr:to>
      <xdr:col>55</xdr:col>
      <xdr:colOff>50800</xdr:colOff>
      <xdr:row>98</xdr:row>
      <xdr:rowOff>61333</xdr:rowOff>
    </xdr:to>
    <xdr:sp macro="" textlink="">
      <xdr:nvSpPr>
        <xdr:cNvPr id="482" name="楕円 481"/>
        <xdr:cNvSpPr/>
      </xdr:nvSpPr>
      <xdr:spPr>
        <a:xfrm>
          <a:off x="10426700" y="1676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46110</xdr:rowOff>
    </xdr:from>
    <xdr:ext cx="534377" cy="259045"/>
    <xdr:sp macro="" textlink="">
      <xdr:nvSpPr>
        <xdr:cNvPr id="483" name="土木費該当値テキスト"/>
        <xdr:cNvSpPr txBox="1"/>
      </xdr:nvSpPr>
      <xdr:spPr>
        <a:xfrm>
          <a:off x="10528300" y="166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140365</xdr:rowOff>
    </xdr:from>
    <xdr:to>
      <xdr:col>50</xdr:col>
      <xdr:colOff>165100</xdr:colOff>
      <xdr:row>98</xdr:row>
      <xdr:rowOff>70515</xdr:rowOff>
    </xdr:to>
    <xdr:sp macro="" textlink="">
      <xdr:nvSpPr>
        <xdr:cNvPr id="484" name="楕円 483"/>
        <xdr:cNvSpPr/>
      </xdr:nvSpPr>
      <xdr:spPr>
        <a:xfrm>
          <a:off x="9588500" y="167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61642</xdr:rowOff>
    </xdr:from>
    <xdr:ext cx="534377" cy="259045"/>
    <xdr:sp macro="" textlink="">
      <xdr:nvSpPr>
        <xdr:cNvPr id="485" name="テキスト ボックス 484"/>
        <xdr:cNvSpPr txBox="1"/>
      </xdr:nvSpPr>
      <xdr:spPr>
        <a:xfrm>
          <a:off x="9372111" y="168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110243</xdr:rowOff>
    </xdr:from>
    <xdr:to>
      <xdr:col>46</xdr:col>
      <xdr:colOff>38100</xdr:colOff>
      <xdr:row>98</xdr:row>
      <xdr:rowOff>40393</xdr:rowOff>
    </xdr:to>
    <xdr:sp macro="" textlink="">
      <xdr:nvSpPr>
        <xdr:cNvPr id="486" name="楕円 485"/>
        <xdr:cNvSpPr/>
      </xdr:nvSpPr>
      <xdr:spPr>
        <a:xfrm>
          <a:off x="8699500" y="167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31520</xdr:rowOff>
    </xdr:from>
    <xdr:ext cx="534377" cy="259045"/>
    <xdr:sp macro="" textlink="">
      <xdr:nvSpPr>
        <xdr:cNvPr id="487" name="テキスト ボックス 486"/>
        <xdr:cNvSpPr txBox="1"/>
      </xdr:nvSpPr>
      <xdr:spPr>
        <a:xfrm>
          <a:off x="8483111" y="168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146538</xdr:rowOff>
    </xdr:from>
    <xdr:to>
      <xdr:col>41</xdr:col>
      <xdr:colOff>101600</xdr:colOff>
      <xdr:row>98</xdr:row>
      <xdr:rowOff>76688</xdr:rowOff>
    </xdr:to>
    <xdr:sp macro="" textlink="">
      <xdr:nvSpPr>
        <xdr:cNvPr id="488" name="楕円 487"/>
        <xdr:cNvSpPr/>
      </xdr:nvSpPr>
      <xdr:spPr>
        <a:xfrm>
          <a:off x="7810500" y="16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67815</xdr:rowOff>
    </xdr:from>
    <xdr:ext cx="534377" cy="259045"/>
    <xdr:sp macro="" textlink="">
      <xdr:nvSpPr>
        <xdr:cNvPr id="489" name="テキスト ボックス 488"/>
        <xdr:cNvSpPr txBox="1"/>
      </xdr:nvSpPr>
      <xdr:spPr>
        <a:xfrm>
          <a:off x="7594111" y="168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93472</xdr:rowOff>
    </xdr:from>
    <xdr:to>
      <xdr:col>36</xdr:col>
      <xdr:colOff>165100</xdr:colOff>
      <xdr:row>98</xdr:row>
      <xdr:rowOff>23622</xdr:rowOff>
    </xdr:to>
    <xdr:sp macro="" textlink="">
      <xdr:nvSpPr>
        <xdr:cNvPr id="490" name="楕円 489"/>
        <xdr:cNvSpPr/>
      </xdr:nvSpPr>
      <xdr:spPr>
        <a:xfrm>
          <a:off x="6921500" y="167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14749</xdr:rowOff>
    </xdr:from>
    <xdr:ext cx="534377" cy="259045"/>
    <xdr:sp macro="" textlink="">
      <xdr:nvSpPr>
        <xdr:cNvPr id="491" name="テキスト ボックス 490"/>
        <xdr:cNvSpPr txBox="1"/>
      </xdr:nvSpPr>
      <xdr:spPr>
        <a:xfrm>
          <a:off x="6705111" y="168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157416</xdr:rowOff>
    </xdr:from>
    <xdr:to>
      <xdr:col>85</xdr:col>
      <xdr:colOff>127000</xdr:colOff>
      <xdr:row>35</xdr:row>
      <xdr:rowOff>32963</xdr:rowOff>
    </xdr:to>
    <xdr:cxnSp macro="">
      <xdr:nvCxnSpPr>
        <xdr:cNvPr id="520" name="直線コネクタ 519"/>
        <xdr:cNvCxnSpPr/>
      </xdr:nvCxnSpPr>
      <xdr:spPr>
        <a:xfrm flipV="1">
          <a:off x="15481300" y="5986716"/>
          <a:ext cx="838200" cy="4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86341</xdr:rowOff>
    </xdr:from>
    <xdr:to>
      <xdr:col>81</xdr:col>
      <xdr:colOff>50800</xdr:colOff>
      <xdr:row>35</xdr:row>
      <xdr:rowOff>32963</xdr:rowOff>
    </xdr:to>
    <xdr:cxnSp macro="">
      <xdr:nvCxnSpPr>
        <xdr:cNvPr id="523" name="直線コネクタ 522"/>
        <xdr:cNvCxnSpPr/>
      </xdr:nvCxnSpPr>
      <xdr:spPr>
        <a:xfrm>
          <a:off x="14592300" y="5915641"/>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75635</xdr:rowOff>
    </xdr:from>
    <xdr:to>
      <xdr:col>76</xdr:col>
      <xdr:colOff>114300</xdr:colOff>
      <xdr:row>34</xdr:row>
      <xdr:rowOff>86341</xdr:rowOff>
    </xdr:to>
    <xdr:cxnSp macro="">
      <xdr:nvCxnSpPr>
        <xdr:cNvPr id="526" name="直線コネクタ 525"/>
        <xdr:cNvCxnSpPr/>
      </xdr:nvCxnSpPr>
      <xdr:spPr>
        <a:xfrm>
          <a:off x="13703300" y="5904935"/>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8" name="テキスト ボックス 527"/>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75635</xdr:rowOff>
    </xdr:from>
    <xdr:to>
      <xdr:col>71</xdr:col>
      <xdr:colOff>177800</xdr:colOff>
      <xdr:row>35</xdr:row>
      <xdr:rowOff>71634</xdr:rowOff>
    </xdr:to>
    <xdr:cxnSp macro="">
      <xdr:nvCxnSpPr>
        <xdr:cNvPr id="529" name="直線コネクタ 528"/>
        <xdr:cNvCxnSpPr/>
      </xdr:nvCxnSpPr>
      <xdr:spPr>
        <a:xfrm flipV="1">
          <a:off x="12814300" y="5904935"/>
          <a:ext cx="889000" cy="16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31" name="テキスト ボックス 530"/>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33" name="テキスト ボックス 532"/>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106616</xdr:rowOff>
    </xdr:from>
    <xdr:to>
      <xdr:col>85</xdr:col>
      <xdr:colOff>177800</xdr:colOff>
      <xdr:row>35</xdr:row>
      <xdr:rowOff>36766</xdr:rowOff>
    </xdr:to>
    <xdr:sp macro="" textlink="">
      <xdr:nvSpPr>
        <xdr:cNvPr id="539" name="楕円 538"/>
        <xdr:cNvSpPr/>
      </xdr:nvSpPr>
      <xdr:spPr>
        <a:xfrm>
          <a:off x="162687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129493</xdr:rowOff>
    </xdr:from>
    <xdr:ext cx="534377" cy="259045"/>
    <xdr:sp macro="" textlink="">
      <xdr:nvSpPr>
        <xdr:cNvPr id="540" name="消防費該当値テキスト"/>
        <xdr:cNvSpPr txBox="1"/>
      </xdr:nvSpPr>
      <xdr:spPr>
        <a:xfrm>
          <a:off x="16370300" y="57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153613</xdr:rowOff>
    </xdr:from>
    <xdr:to>
      <xdr:col>81</xdr:col>
      <xdr:colOff>101600</xdr:colOff>
      <xdr:row>35</xdr:row>
      <xdr:rowOff>83763</xdr:rowOff>
    </xdr:to>
    <xdr:sp macro="" textlink="">
      <xdr:nvSpPr>
        <xdr:cNvPr id="541" name="楕円 540"/>
        <xdr:cNvSpPr/>
      </xdr:nvSpPr>
      <xdr:spPr>
        <a:xfrm>
          <a:off x="15430500" y="598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100290</xdr:rowOff>
    </xdr:from>
    <xdr:ext cx="534377" cy="259045"/>
    <xdr:sp macro="" textlink="">
      <xdr:nvSpPr>
        <xdr:cNvPr id="542" name="テキスト ボックス 541"/>
        <xdr:cNvSpPr txBox="1"/>
      </xdr:nvSpPr>
      <xdr:spPr>
        <a:xfrm>
          <a:off x="15214111" y="575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35541</xdr:rowOff>
    </xdr:from>
    <xdr:to>
      <xdr:col>76</xdr:col>
      <xdr:colOff>165100</xdr:colOff>
      <xdr:row>34</xdr:row>
      <xdr:rowOff>137141</xdr:rowOff>
    </xdr:to>
    <xdr:sp macro="" textlink="">
      <xdr:nvSpPr>
        <xdr:cNvPr id="543" name="楕円 542"/>
        <xdr:cNvSpPr/>
      </xdr:nvSpPr>
      <xdr:spPr>
        <a:xfrm>
          <a:off x="14541500" y="58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153668</xdr:rowOff>
    </xdr:from>
    <xdr:ext cx="534377" cy="259045"/>
    <xdr:sp macro="" textlink="">
      <xdr:nvSpPr>
        <xdr:cNvPr id="544" name="テキスト ボックス 543"/>
        <xdr:cNvSpPr txBox="1"/>
      </xdr:nvSpPr>
      <xdr:spPr>
        <a:xfrm>
          <a:off x="14325111" y="56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24835</xdr:rowOff>
    </xdr:from>
    <xdr:to>
      <xdr:col>72</xdr:col>
      <xdr:colOff>38100</xdr:colOff>
      <xdr:row>34</xdr:row>
      <xdr:rowOff>126435</xdr:rowOff>
    </xdr:to>
    <xdr:sp macro="" textlink="">
      <xdr:nvSpPr>
        <xdr:cNvPr id="545" name="楕円 544"/>
        <xdr:cNvSpPr/>
      </xdr:nvSpPr>
      <xdr:spPr>
        <a:xfrm>
          <a:off x="13652500" y="58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142962</xdr:rowOff>
    </xdr:from>
    <xdr:ext cx="534377" cy="259045"/>
    <xdr:sp macro="" textlink="">
      <xdr:nvSpPr>
        <xdr:cNvPr id="546" name="テキスト ボックス 545"/>
        <xdr:cNvSpPr txBox="1"/>
      </xdr:nvSpPr>
      <xdr:spPr>
        <a:xfrm>
          <a:off x="13436111" y="562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20834</xdr:rowOff>
    </xdr:from>
    <xdr:to>
      <xdr:col>67</xdr:col>
      <xdr:colOff>101600</xdr:colOff>
      <xdr:row>35</xdr:row>
      <xdr:rowOff>122434</xdr:rowOff>
    </xdr:to>
    <xdr:sp macro="" textlink="">
      <xdr:nvSpPr>
        <xdr:cNvPr id="547" name="楕円 546"/>
        <xdr:cNvSpPr/>
      </xdr:nvSpPr>
      <xdr:spPr>
        <a:xfrm>
          <a:off x="12763500" y="60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138961</xdr:rowOff>
    </xdr:from>
    <xdr:ext cx="534377" cy="259045"/>
    <xdr:sp macro="" textlink="">
      <xdr:nvSpPr>
        <xdr:cNvPr id="548" name="テキスト ボックス 547"/>
        <xdr:cNvSpPr txBox="1"/>
      </xdr:nvSpPr>
      <xdr:spPr>
        <a:xfrm>
          <a:off x="12547111" y="57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134671</xdr:rowOff>
    </xdr:from>
    <xdr:to>
      <xdr:col>85</xdr:col>
      <xdr:colOff>127000</xdr:colOff>
      <xdr:row>57</xdr:row>
      <xdr:rowOff>61953</xdr:rowOff>
    </xdr:to>
    <xdr:cxnSp macro="">
      <xdr:nvCxnSpPr>
        <xdr:cNvPr id="577" name="直線コネクタ 576"/>
        <xdr:cNvCxnSpPr/>
      </xdr:nvCxnSpPr>
      <xdr:spPr>
        <a:xfrm flipV="1">
          <a:off x="15481300" y="9735871"/>
          <a:ext cx="838200" cy="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96586</xdr:rowOff>
    </xdr:from>
    <xdr:to>
      <xdr:col>81</xdr:col>
      <xdr:colOff>50800</xdr:colOff>
      <xdr:row>57</xdr:row>
      <xdr:rowOff>61953</xdr:rowOff>
    </xdr:to>
    <xdr:cxnSp macro="">
      <xdr:nvCxnSpPr>
        <xdr:cNvPr id="580" name="直線コネクタ 579"/>
        <xdr:cNvCxnSpPr/>
      </xdr:nvCxnSpPr>
      <xdr:spPr>
        <a:xfrm>
          <a:off x="14592300" y="9697786"/>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139471</xdr:rowOff>
    </xdr:from>
    <xdr:to>
      <xdr:col>76</xdr:col>
      <xdr:colOff>114300</xdr:colOff>
      <xdr:row>56</xdr:row>
      <xdr:rowOff>96586</xdr:rowOff>
    </xdr:to>
    <xdr:cxnSp macro="">
      <xdr:nvCxnSpPr>
        <xdr:cNvPr id="583" name="直線コネクタ 582"/>
        <xdr:cNvCxnSpPr/>
      </xdr:nvCxnSpPr>
      <xdr:spPr>
        <a:xfrm>
          <a:off x="13703300" y="9569221"/>
          <a:ext cx="889000" cy="1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167963</xdr:rowOff>
    </xdr:from>
    <xdr:to>
      <xdr:col>71</xdr:col>
      <xdr:colOff>177800</xdr:colOff>
      <xdr:row>55</xdr:row>
      <xdr:rowOff>139471</xdr:rowOff>
    </xdr:to>
    <xdr:cxnSp macro="">
      <xdr:nvCxnSpPr>
        <xdr:cNvPr id="586" name="直線コネクタ 585"/>
        <xdr:cNvCxnSpPr/>
      </xdr:nvCxnSpPr>
      <xdr:spPr>
        <a:xfrm>
          <a:off x="12814300" y="9083363"/>
          <a:ext cx="889000" cy="48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83871</xdr:rowOff>
    </xdr:from>
    <xdr:to>
      <xdr:col>85</xdr:col>
      <xdr:colOff>177800</xdr:colOff>
      <xdr:row>57</xdr:row>
      <xdr:rowOff>14021</xdr:rowOff>
    </xdr:to>
    <xdr:sp macro="" textlink="">
      <xdr:nvSpPr>
        <xdr:cNvPr id="596" name="楕円 595"/>
        <xdr:cNvSpPr/>
      </xdr:nvSpPr>
      <xdr:spPr>
        <a:xfrm>
          <a:off x="162687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62298</xdr:rowOff>
    </xdr:from>
    <xdr:ext cx="534377" cy="259045"/>
    <xdr:sp macro="" textlink="">
      <xdr:nvSpPr>
        <xdr:cNvPr id="597" name="教育費該当値テキスト"/>
        <xdr:cNvSpPr txBox="1"/>
      </xdr:nvSpPr>
      <xdr:spPr>
        <a:xfrm>
          <a:off x="16370300" y="96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11153</xdr:rowOff>
    </xdr:from>
    <xdr:to>
      <xdr:col>81</xdr:col>
      <xdr:colOff>101600</xdr:colOff>
      <xdr:row>57</xdr:row>
      <xdr:rowOff>112753</xdr:rowOff>
    </xdr:to>
    <xdr:sp macro="" textlink="">
      <xdr:nvSpPr>
        <xdr:cNvPr id="598" name="楕円 597"/>
        <xdr:cNvSpPr/>
      </xdr:nvSpPr>
      <xdr:spPr>
        <a:xfrm>
          <a:off x="15430500" y="97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103880</xdr:rowOff>
    </xdr:from>
    <xdr:ext cx="534377" cy="259045"/>
    <xdr:sp macro="" textlink="">
      <xdr:nvSpPr>
        <xdr:cNvPr id="599" name="テキスト ボックス 598"/>
        <xdr:cNvSpPr txBox="1"/>
      </xdr:nvSpPr>
      <xdr:spPr>
        <a:xfrm>
          <a:off x="15214111" y="98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45786</xdr:rowOff>
    </xdr:from>
    <xdr:to>
      <xdr:col>76</xdr:col>
      <xdr:colOff>165100</xdr:colOff>
      <xdr:row>56</xdr:row>
      <xdr:rowOff>147386</xdr:rowOff>
    </xdr:to>
    <xdr:sp macro="" textlink="">
      <xdr:nvSpPr>
        <xdr:cNvPr id="600" name="楕円 599"/>
        <xdr:cNvSpPr/>
      </xdr:nvSpPr>
      <xdr:spPr>
        <a:xfrm>
          <a:off x="14541500" y="964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163913</xdr:rowOff>
    </xdr:from>
    <xdr:ext cx="534377" cy="259045"/>
    <xdr:sp macro="" textlink="">
      <xdr:nvSpPr>
        <xdr:cNvPr id="601" name="テキスト ボックス 600"/>
        <xdr:cNvSpPr txBox="1"/>
      </xdr:nvSpPr>
      <xdr:spPr>
        <a:xfrm>
          <a:off x="14325111" y="942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88671</xdr:rowOff>
    </xdr:from>
    <xdr:to>
      <xdr:col>72</xdr:col>
      <xdr:colOff>38100</xdr:colOff>
      <xdr:row>56</xdr:row>
      <xdr:rowOff>18821</xdr:rowOff>
    </xdr:to>
    <xdr:sp macro="" textlink="">
      <xdr:nvSpPr>
        <xdr:cNvPr id="602" name="楕円 601"/>
        <xdr:cNvSpPr/>
      </xdr:nvSpPr>
      <xdr:spPr>
        <a:xfrm>
          <a:off x="13652500" y="95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35348</xdr:rowOff>
    </xdr:from>
    <xdr:ext cx="534377" cy="259045"/>
    <xdr:sp macro="" textlink="">
      <xdr:nvSpPr>
        <xdr:cNvPr id="603" name="テキスト ボックス 602"/>
        <xdr:cNvSpPr txBox="1"/>
      </xdr:nvSpPr>
      <xdr:spPr>
        <a:xfrm>
          <a:off x="13436111" y="92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117163</xdr:rowOff>
    </xdr:from>
    <xdr:to>
      <xdr:col>67</xdr:col>
      <xdr:colOff>101600</xdr:colOff>
      <xdr:row>53</xdr:row>
      <xdr:rowOff>47313</xdr:rowOff>
    </xdr:to>
    <xdr:sp macro="" textlink="">
      <xdr:nvSpPr>
        <xdr:cNvPr id="604" name="楕円 603"/>
        <xdr:cNvSpPr/>
      </xdr:nvSpPr>
      <xdr:spPr>
        <a:xfrm>
          <a:off x="12763500" y="90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63840</xdr:rowOff>
    </xdr:from>
    <xdr:ext cx="599010" cy="259045"/>
    <xdr:sp macro="" textlink="">
      <xdr:nvSpPr>
        <xdr:cNvPr id="605" name="テキスト ボックス 604"/>
        <xdr:cNvSpPr txBox="1"/>
      </xdr:nvSpPr>
      <xdr:spPr>
        <a:xfrm>
          <a:off x="12514795" y="88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17069</xdr:rowOff>
    </xdr:from>
    <xdr:to>
      <xdr:col>85</xdr:col>
      <xdr:colOff>127000</xdr:colOff>
      <xdr:row>79</xdr:row>
      <xdr:rowOff>36716</xdr:rowOff>
    </xdr:to>
    <xdr:cxnSp macro="">
      <xdr:nvCxnSpPr>
        <xdr:cNvPr id="634" name="直線コネクタ 633"/>
        <xdr:cNvCxnSpPr/>
      </xdr:nvCxnSpPr>
      <xdr:spPr>
        <a:xfrm>
          <a:off x="15481300" y="13561619"/>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17069</xdr:rowOff>
    </xdr:from>
    <xdr:to>
      <xdr:col>81</xdr:col>
      <xdr:colOff>50800</xdr:colOff>
      <xdr:row>79</xdr:row>
      <xdr:rowOff>44450</xdr:rowOff>
    </xdr:to>
    <xdr:cxnSp macro="">
      <xdr:nvCxnSpPr>
        <xdr:cNvPr id="637" name="直線コネクタ 636"/>
        <xdr:cNvCxnSpPr/>
      </xdr:nvCxnSpPr>
      <xdr:spPr>
        <a:xfrm flipV="1">
          <a:off x="14592300" y="1356161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34379</xdr:rowOff>
    </xdr:from>
    <xdr:to>
      <xdr:col>76</xdr:col>
      <xdr:colOff>114300</xdr:colOff>
      <xdr:row>79</xdr:row>
      <xdr:rowOff>44450</xdr:rowOff>
    </xdr:to>
    <xdr:cxnSp macro="">
      <xdr:nvCxnSpPr>
        <xdr:cNvPr id="640" name="直線コネクタ 639"/>
        <xdr:cNvCxnSpPr/>
      </xdr:nvCxnSpPr>
      <xdr:spPr>
        <a:xfrm>
          <a:off x="13703300" y="13578929"/>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33744</xdr:rowOff>
    </xdr:from>
    <xdr:to>
      <xdr:col>71</xdr:col>
      <xdr:colOff>177800</xdr:colOff>
      <xdr:row>79</xdr:row>
      <xdr:rowOff>34379</xdr:rowOff>
    </xdr:to>
    <xdr:cxnSp macro="">
      <xdr:nvCxnSpPr>
        <xdr:cNvPr id="643" name="直線コネクタ 642"/>
        <xdr:cNvCxnSpPr/>
      </xdr:nvCxnSpPr>
      <xdr:spPr>
        <a:xfrm>
          <a:off x="12814300" y="1357829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157366</xdr:rowOff>
    </xdr:from>
    <xdr:to>
      <xdr:col>85</xdr:col>
      <xdr:colOff>177800</xdr:colOff>
      <xdr:row>79</xdr:row>
      <xdr:rowOff>87516</xdr:rowOff>
    </xdr:to>
    <xdr:sp macro="" textlink="">
      <xdr:nvSpPr>
        <xdr:cNvPr id="653" name="楕円 652"/>
        <xdr:cNvSpPr/>
      </xdr:nvSpPr>
      <xdr:spPr>
        <a:xfrm>
          <a:off x="162687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78565" cy="259045"/>
    <xdr:sp macro="" textlink="">
      <xdr:nvSpPr>
        <xdr:cNvPr id="654" name="災害復旧費該当値テキスト"/>
        <xdr:cNvSpPr txBox="1"/>
      </xdr:nvSpPr>
      <xdr:spPr>
        <a:xfrm>
          <a:off x="16370300" y="13497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137719</xdr:rowOff>
    </xdr:from>
    <xdr:to>
      <xdr:col>81</xdr:col>
      <xdr:colOff>101600</xdr:colOff>
      <xdr:row>79</xdr:row>
      <xdr:rowOff>67869</xdr:rowOff>
    </xdr:to>
    <xdr:sp macro="" textlink="">
      <xdr:nvSpPr>
        <xdr:cNvPr id="655" name="楕円 654"/>
        <xdr:cNvSpPr/>
      </xdr:nvSpPr>
      <xdr:spPr>
        <a:xfrm>
          <a:off x="154305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58996</xdr:rowOff>
    </xdr:from>
    <xdr:ext cx="469744" cy="259045"/>
    <xdr:sp macro="" textlink="">
      <xdr:nvSpPr>
        <xdr:cNvPr id="656" name="テキスト ボックス 655"/>
        <xdr:cNvSpPr txBox="1"/>
      </xdr:nvSpPr>
      <xdr:spPr>
        <a:xfrm>
          <a:off x="15246428" y="1360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155029</xdr:rowOff>
    </xdr:from>
    <xdr:to>
      <xdr:col>72</xdr:col>
      <xdr:colOff>38100</xdr:colOff>
      <xdr:row>79</xdr:row>
      <xdr:rowOff>85179</xdr:rowOff>
    </xdr:to>
    <xdr:sp macro="" textlink="">
      <xdr:nvSpPr>
        <xdr:cNvPr id="659" name="楕円 658"/>
        <xdr:cNvSpPr/>
      </xdr:nvSpPr>
      <xdr:spPr>
        <a:xfrm>
          <a:off x="13652500" y="13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76306</xdr:rowOff>
    </xdr:from>
    <xdr:ext cx="378565" cy="259045"/>
    <xdr:sp macro="" textlink="">
      <xdr:nvSpPr>
        <xdr:cNvPr id="660" name="テキスト ボックス 659"/>
        <xdr:cNvSpPr txBox="1"/>
      </xdr:nvSpPr>
      <xdr:spPr>
        <a:xfrm>
          <a:off x="13514017" y="1362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154394</xdr:rowOff>
    </xdr:from>
    <xdr:to>
      <xdr:col>67</xdr:col>
      <xdr:colOff>101600</xdr:colOff>
      <xdr:row>79</xdr:row>
      <xdr:rowOff>84544</xdr:rowOff>
    </xdr:to>
    <xdr:sp macro="" textlink="">
      <xdr:nvSpPr>
        <xdr:cNvPr id="661" name="楕円 660"/>
        <xdr:cNvSpPr/>
      </xdr:nvSpPr>
      <xdr:spPr>
        <a:xfrm>
          <a:off x="12763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75671</xdr:rowOff>
    </xdr:from>
    <xdr:ext cx="378565" cy="259045"/>
    <xdr:sp macro="" textlink="">
      <xdr:nvSpPr>
        <xdr:cNvPr id="662" name="テキスト ボックス 661"/>
        <xdr:cNvSpPr txBox="1"/>
      </xdr:nvSpPr>
      <xdr:spPr>
        <a:xfrm>
          <a:off x="12625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154947</xdr:rowOff>
    </xdr:from>
    <xdr:to>
      <xdr:col>85</xdr:col>
      <xdr:colOff>127000</xdr:colOff>
      <xdr:row>97</xdr:row>
      <xdr:rowOff>122806</xdr:rowOff>
    </xdr:to>
    <xdr:cxnSp macro="">
      <xdr:nvCxnSpPr>
        <xdr:cNvPr id="691" name="直線コネクタ 690"/>
        <xdr:cNvCxnSpPr/>
      </xdr:nvCxnSpPr>
      <xdr:spPr>
        <a:xfrm flipV="1">
          <a:off x="15481300" y="16614147"/>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122806</xdr:rowOff>
    </xdr:from>
    <xdr:to>
      <xdr:col>81</xdr:col>
      <xdr:colOff>50800</xdr:colOff>
      <xdr:row>97</xdr:row>
      <xdr:rowOff>135944</xdr:rowOff>
    </xdr:to>
    <xdr:cxnSp macro="">
      <xdr:nvCxnSpPr>
        <xdr:cNvPr id="694" name="直線コネクタ 693"/>
        <xdr:cNvCxnSpPr/>
      </xdr:nvCxnSpPr>
      <xdr:spPr>
        <a:xfrm flipV="1">
          <a:off x="14592300" y="16753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135944</xdr:rowOff>
    </xdr:from>
    <xdr:to>
      <xdr:col>76</xdr:col>
      <xdr:colOff>114300</xdr:colOff>
      <xdr:row>97</xdr:row>
      <xdr:rowOff>156586</xdr:rowOff>
    </xdr:to>
    <xdr:cxnSp macro="">
      <xdr:nvCxnSpPr>
        <xdr:cNvPr id="697" name="直線コネクタ 696"/>
        <xdr:cNvCxnSpPr/>
      </xdr:nvCxnSpPr>
      <xdr:spPr>
        <a:xfrm flipV="1">
          <a:off x="13703300" y="16766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156586</xdr:rowOff>
    </xdr:from>
    <xdr:to>
      <xdr:col>71</xdr:col>
      <xdr:colOff>177800</xdr:colOff>
      <xdr:row>98</xdr:row>
      <xdr:rowOff>1801</xdr:rowOff>
    </xdr:to>
    <xdr:cxnSp macro="">
      <xdr:nvCxnSpPr>
        <xdr:cNvPr id="700" name="直線コネクタ 699"/>
        <xdr:cNvCxnSpPr/>
      </xdr:nvCxnSpPr>
      <xdr:spPr>
        <a:xfrm flipV="1">
          <a:off x="12814300" y="16787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104147</xdr:rowOff>
    </xdr:from>
    <xdr:to>
      <xdr:col>85</xdr:col>
      <xdr:colOff>177800</xdr:colOff>
      <xdr:row>97</xdr:row>
      <xdr:rowOff>34297</xdr:rowOff>
    </xdr:to>
    <xdr:sp macro="" textlink="">
      <xdr:nvSpPr>
        <xdr:cNvPr id="710" name="楕円 709"/>
        <xdr:cNvSpPr/>
      </xdr:nvSpPr>
      <xdr:spPr>
        <a:xfrm>
          <a:off x="16268700" y="1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127024</xdr:rowOff>
    </xdr:from>
    <xdr:ext cx="534377" cy="259045"/>
    <xdr:sp macro="" textlink="">
      <xdr:nvSpPr>
        <xdr:cNvPr id="711" name="公債費該当値テキスト"/>
        <xdr:cNvSpPr txBox="1"/>
      </xdr:nvSpPr>
      <xdr:spPr>
        <a:xfrm>
          <a:off x="16370300" y="164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72006</xdr:rowOff>
    </xdr:from>
    <xdr:to>
      <xdr:col>81</xdr:col>
      <xdr:colOff>101600</xdr:colOff>
      <xdr:row>98</xdr:row>
      <xdr:rowOff>2156</xdr:rowOff>
    </xdr:to>
    <xdr:sp macro="" textlink="">
      <xdr:nvSpPr>
        <xdr:cNvPr id="712" name="楕円 711"/>
        <xdr:cNvSpPr/>
      </xdr:nvSpPr>
      <xdr:spPr>
        <a:xfrm>
          <a:off x="154305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164733</xdr:rowOff>
    </xdr:from>
    <xdr:ext cx="534377" cy="259045"/>
    <xdr:sp macro="" textlink="">
      <xdr:nvSpPr>
        <xdr:cNvPr id="713" name="テキスト ボックス 712"/>
        <xdr:cNvSpPr txBox="1"/>
      </xdr:nvSpPr>
      <xdr:spPr>
        <a:xfrm>
          <a:off x="15214111" y="16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85144</xdr:rowOff>
    </xdr:from>
    <xdr:to>
      <xdr:col>76</xdr:col>
      <xdr:colOff>165100</xdr:colOff>
      <xdr:row>98</xdr:row>
      <xdr:rowOff>15294</xdr:rowOff>
    </xdr:to>
    <xdr:sp macro="" textlink="">
      <xdr:nvSpPr>
        <xdr:cNvPr id="714" name="楕円 713"/>
        <xdr:cNvSpPr/>
      </xdr:nvSpPr>
      <xdr:spPr>
        <a:xfrm>
          <a:off x="14541500" y="167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6421</xdr:rowOff>
    </xdr:from>
    <xdr:ext cx="534377" cy="259045"/>
    <xdr:sp macro="" textlink="">
      <xdr:nvSpPr>
        <xdr:cNvPr id="715" name="テキスト ボックス 714"/>
        <xdr:cNvSpPr txBox="1"/>
      </xdr:nvSpPr>
      <xdr:spPr>
        <a:xfrm>
          <a:off x="14325111" y="168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105786</xdr:rowOff>
    </xdr:from>
    <xdr:to>
      <xdr:col>72</xdr:col>
      <xdr:colOff>38100</xdr:colOff>
      <xdr:row>98</xdr:row>
      <xdr:rowOff>35936</xdr:rowOff>
    </xdr:to>
    <xdr:sp macro="" textlink="">
      <xdr:nvSpPr>
        <xdr:cNvPr id="716" name="楕円 715"/>
        <xdr:cNvSpPr/>
      </xdr:nvSpPr>
      <xdr:spPr>
        <a:xfrm>
          <a:off x="13652500" y="167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27063</xdr:rowOff>
    </xdr:from>
    <xdr:ext cx="534377" cy="259045"/>
    <xdr:sp macro="" textlink="">
      <xdr:nvSpPr>
        <xdr:cNvPr id="717" name="テキスト ボックス 716"/>
        <xdr:cNvSpPr txBox="1"/>
      </xdr:nvSpPr>
      <xdr:spPr>
        <a:xfrm>
          <a:off x="13436111" y="168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122451</xdr:rowOff>
    </xdr:from>
    <xdr:to>
      <xdr:col>67</xdr:col>
      <xdr:colOff>101600</xdr:colOff>
      <xdr:row>98</xdr:row>
      <xdr:rowOff>52601</xdr:rowOff>
    </xdr:to>
    <xdr:sp macro="" textlink="">
      <xdr:nvSpPr>
        <xdr:cNvPr id="718" name="楕円 717"/>
        <xdr:cNvSpPr/>
      </xdr:nvSpPr>
      <xdr:spPr>
        <a:xfrm>
          <a:off x="12763500" y="167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43728</xdr:rowOff>
    </xdr:from>
    <xdr:ext cx="534377" cy="259045"/>
    <xdr:sp macro="" textlink="">
      <xdr:nvSpPr>
        <xdr:cNvPr id="719" name="テキスト ボックス 718"/>
        <xdr:cNvSpPr txBox="1"/>
      </xdr:nvSpPr>
      <xdr:spPr>
        <a:xfrm>
          <a:off x="12547111" y="168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衛生費及び消防費については一部事務組合への負担金が類似団体平均を上回っている原因であり、少しでも減額できるよう協議しているが、難しい現状である。教育費については</a:t>
          </a:r>
          <a:r>
            <a:rPr kumimoji="1" lang="ja-JP" altLang="en-US" sz="1100">
              <a:solidFill>
                <a:schemeClr val="dk1"/>
              </a:solidFill>
              <a:effectLst/>
              <a:latin typeface="+mn-lt"/>
              <a:ea typeface="+mn-ea"/>
              <a:cs typeface="+mn-cs"/>
            </a:rPr>
            <a:t>補助金の返還が発生したことにより増額となった</a:t>
          </a:r>
          <a:r>
            <a:rPr kumimoji="1" lang="ja-JP" altLang="ja-JP" sz="1100">
              <a:solidFill>
                <a:schemeClr val="dk1"/>
              </a:solidFill>
              <a:effectLst/>
              <a:latin typeface="+mn-lt"/>
              <a:ea typeface="+mn-ea"/>
              <a:cs typeface="+mn-cs"/>
            </a:rPr>
            <a:t>。土木費については普通建設事業を抑制していることもあり、類似団体より少なくなっている。公債費については、</a:t>
          </a:r>
          <a:r>
            <a:rPr kumimoji="1" lang="ja-JP" altLang="en-US" sz="1100">
              <a:solidFill>
                <a:schemeClr val="dk1"/>
              </a:solidFill>
              <a:effectLst/>
              <a:latin typeface="+mn-lt"/>
              <a:ea typeface="+mn-ea"/>
              <a:cs typeface="+mn-cs"/>
            </a:rPr>
            <a:t>繰上償還により大きく増加したが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次年度以降は例年並みに推移するものと見込まれる。しかし、年々増加傾向にあるため公債費の抑制を図っていく必要がある。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年度は、財政調整基金の残高が前年度</a:t>
          </a:r>
          <a:r>
            <a:rPr kumimoji="1" lang="ja-JP" altLang="en-US" sz="1100">
              <a:solidFill>
                <a:schemeClr val="dk1"/>
              </a:solidFill>
              <a:effectLst/>
              <a:latin typeface="+mn-lt"/>
              <a:ea typeface="+mn-ea"/>
              <a:cs typeface="+mn-cs"/>
            </a:rPr>
            <a:t>から若干減少した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これは財源不足分を取り崩したためでる。</a:t>
          </a:r>
          <a:r>
            <a:rPr kumimoji="1" lang="ja-JP" altLang="ja-JP" sz="1100">
              <a:solidFill>
                <a:schemeClr val="dk1"/>
              </a:solidFill>
              <a:effectLst/>
              <a:latin typeface="+mn-lt"/>
              <a:ea typeface="+mn-ea"/>
              <a:cs typeface="+mn-cs"/>
            </a:rPr>
            <a:t>また、実質収支額は</a:t>
          </a:r>
          <a:r>
            <a:rPr kumimoji="1" lang="ja-JP" altLang="en-US" sz="1100">
              <a:solidFill>
                <a:schemeClr val="dk1"/>
              </a:solidFill>
              <a:effectLst/>
              <a:latin typeface="+mn-lt"/>
              <a:ea typeface="+mn-ea"/>
              <a:cs typeface="+mn-cs"/>
            </a:rPr>
            <a:t>財政調整基金の取り崩しを最小限としたことにより減少したものである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財政調整基金の残高を増やしていけるよう、また、実質単年度収支も黒字を維持できるような財政運営を目指していく。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連結決算対象会計では赤字は発生していない。</a:t>
          </a:r>
          <a:endParaRPr lang="ja-JP" altLang="ja-JP" sz="1400">
            <a:effectLst/>
          </a:endParaRPr>
        </a:p>
        <a:p>
          <a:r>
            <a:rPr kumimoji="1" lang="ja-JP" altLang="ja-JP" sz="1100">
              <a:solidFill>
                <a:schemeClr val="dk1"/>
              </a:solidFill>
              <a:effectLst/>
              <a:latin typeface="+mn-lt"/>
              <a:ea typeface="+mn-ea"/>
              <a:cs typeface="+mn-cs"/>
            </a:rPr>
            <a:t>　しかし、今後は高齢化の影響で、医療や介護の給付増加が見込まれる。そのため、保険料の見直し等も含めて各会計で適正な運営に努める。</a:t>
          </a:r>
          <a:endParaRPr lang="ja-JP" altLang="ja-JP" sz="1400">
            <a:effectLst/>
          </a:endParaRPr>
        </a:p>
        <a:p>
          <a:r>
            <a:rPr kumimoji="1" lang="ja-JP" altLang="ja-JP" sz="1100">
              <a:solidFill>
                <a:schemeClr val="dk1"/>
              </a:solidFill>
              <a:effectLst/>
              <a:latin typeface="+mn-lt"/>
              <a:ea typeface="+mn-ea"/>
              <a:cs typeface="+mn-cs"/>
            </a:rPr>
            <a:t>　一般会計について、平成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財政調整基金の財源不足分の最低限の取り崩しとしたことにより黒字額が減少した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特別会計においては、前年度並みか若干の増となっている。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6293518</v>
      </c>
      <c r="BO4" s="403"/>
      <c r="BP4" s="403"/>
      <c r="BQ4" s="403"/>
      <c r="BR4" s="403"/>
      <c r="BS4" s="403"/>
      <c r="BT4" s="403"/>
      <c r="BU4" s="404"/>
      <c r="BV4" s="402">
        <v>6365671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0.1</v>
      </c>
      <c r="CU4" s="584"/>
      <c r="CV4" s="584"/>
      <c r="CW4" s="584"/>
      <c r="CX4" s="584"/>
      <c r="CY4" s="584"/>
      <c r="CZ4" s="584"/>
      <c r="DA4" s="585"/>
      <c r="DB4" s="583">
        <v>1.2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6288429</v>
      </c>
      <c r="BO5" s="408"/>
      <c r="BP5" s="408"/>
      <c r="BQ5" s="408"/>
      <c r="BR5" s="408"/>
      <c r="BS5" s="408"/>
      <c r="BT5" s="408"/>
      <c r="BU5" s="409"/>
      <c r="BV5" s="407">
        <v>6312152</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101</v>
      </c>
      <c r="CU5" s="378"/>
      <c r="CV5" s="378"/>
      <c r="CW5" s="378"/>
      <c r="CX5" s="378"/>
      <c r="CY5" s="378"/>
      <c r="CZ5" s="378"/>
      <c r="DA5" s="379"/>
      <c r="DB5" s="377">
        <v>94.7</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5089</v>
      </c>
      <c r="BO6" s="408"/>
      <c r="BP6" s="408"/>
      <c r="BQ6" s="408"/>
      <c r="BR6" s="408"/>
      <c r="BS6" s="408"/>
      <c r="BT6" s="408"/>
      <c r="BU6" s="409"/>
      <c r="BV6" s="407">
        <v>53519</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106.3</v>
      </c>
      <c r="CU6" s="558"/>
      <c r="CV6" s="558"/>
      <c r="CW6" s="558"/>
      <c r="CX6" s="558"/>
      <c r="CY6" s="558"/>
      <c r="CZ6" s="558"/>
      <c r="DA6" s="559"/>
      <c r="DB6" s="557">
        <v>99.5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421</v>
      </c>
      <c r="BO7" s="408"/>
      <c r="BP7" s="408"/>
      <c r="BQ7" s="408"/>
      <c r="BR7" s="408"/>
      <c r="BS7" s="408"/>
      <c r="BT7" s="408"/>
      <c r="BU7" s="409"/>
      <c r="BV7" s="407">
        <v>7590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3823303</v>
      </c>
      <c r="CU7" s="408"/>
      <c r="CV7" s="408"/>
      <c r="CW7" s="408"/>
      <c r="CX7" s="408"/>
      <c r="CY7" s="408"/>
      <c r="CZ7" s="408"/>
      <c r="DA7" s="409"/>
      <c r="DB7" s="407">
        <v>3775165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4668</v>
      </c>
      <c r="BO8" s="408"/>
      <c r="BP8" s="408"/>
      <c r="BQ8" s="408"/>
      <c r="BR8" s="408"/>
      <c r="BS8" s="408"/>
      <c r="BT8" s="408"/>
      <c r="BU8" s="409"/>
      <c r="BV8" s="407">
        <v>45929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0.39</v>
      </c>
      <c r="CU8" s="521"/>
      <c r="CV8" s="521"/>
      <c r="CW8" s="521"/>
      <c r="CX8" s="521"/>
      <c r="CY8" s="521"/>
      <c r="CZ8" s="521"/>
      <c r="DA8" s="522"/>
      <c r="DB8" s="520">
        <v>0.38</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13524</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102</v>
      </c>
      <c r="AV9" s="465"/>
      <c r="AW9" s="465"/>
      <c r="AX9" s="465"/>
      <c r="AY9" s="387" t="s">
        <v>109</v>
      </c>
      <c r="AZ9" s="388"/>
      <c r="BA9" s="388"/>
      <c r="BB9" s="388"/>
      <c r="BC9" s="388"/>
      <c r="BD9" s="388"/>
      <c r="BE9" s="388"/>
      <c r="BF9" s="388"/>
      <c r="BG9" s="388"/>
      <c r="BH9" s="388"/>
      <c r="BI9" s="388"/>
      <c r="BJ9" s="388"/>
      <c r="BK9" s="388"/>
      <c r="BL9" s="388"/>
      <c r="BM9" s="389"/>
      <c r="BN9" s="407">
        <v>-41261</v>
      </c>
      <c r="BO9" s="408"/>
      <c r="BP9" s="408"/>
      <c r="BQ9" s="408"/>
      <c r="BR9" s="408"/>
      <c r="BS9" s="408"/>
      <c r="BT9" s="408"/>
      <c r="BU9" s="409"/>
      <c r="BV9" s="407">
        <v>-68656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15.5</v>
      </c>
      <c r="CU9" s="378"/>
      <c r="CV9" s="378"/>
      <c r="CW9" s="378"/>
      <c r="CX9" s="378"/>
      <c r="CY9" s="378"/>
      <c r="CZ9" s="378"/>
      <c r="DA9" s="379"/>
      <c r="DB9" s="377">
        <v>10.5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14314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26860</v>
      </c>
      <c r="BO10" s="408"/>
      <c r="BP10" s="408"/>
      <c r="BQ10" s="408"/>
      <c r="BR10" s="408"/>
      <c r="BS10" s="408"/>
      <c r="BT10" s="408"/>
      <c r="BU10" s="409"/>
      <c r="BV10" s="407">
        <v>110450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152160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13562</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102</v>
      </c>
      <c r="AV12" s="465"/>
      <c r="AW12" s="465"/>
      <c r="AX12" s="465"/>
      <c r="AY12" s="387" t="s">
        <v>128</v>
      </c>
      <c r="AZ12" s="388"/>
      <c r="BA12" s="388"/>
      <c r="BB12" s="388"/>
      <c r="BC12" s="388"/>
      <c r="BD12" s="388"/>
      <c r="BE12" s="388"/>
      <c r="BF12" s="388"/>
      <c r="BG12" s="388"/>
      <c r="BH12" s="388"/>
      <c r="BI12" s="388"/>
      <c r="BJ12" s="388"/>
      <c r="BK12" s="388"/>
      <c r="BL12" s="388"/>
      <c r="BM12" s="389"/>
      <c r="BN12" s="407">
        <v>70000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13480</v>
      </c>
      <c r="S13" s="511"/>
      <c r="T13" s="511"/>
      <c r="U13" s="511"/>
      <c r="V13" s="512"/>
      <c r="W13" s="498" t="s">
        <v>132</v>
      </c>
      <c r="X13" s="420"/>
      <c r="Y13" s="420"/>
      <c r="Z13" s="420"/>
      <c r="AA13" s="420"/>
      <c r="AB13" s="421"/>
      <c r="AC13" s="383">
        <v>492</v>
      </c>
      <c r="AD13" s="384"/>
      <c r="AE13" s="384"/>
      <c r="AF13" s="384"/>
      <c r="AG13" s="385"/>
      <c r="AH13" s="383">
        <v>546</v>
      </c>
      <c r="AI13" s="384"/>
      <c r="AJ13" s="384"/>
      <c r="AK13" s="384"/>
      <c r="AL13" s="386"/>
      <c r="AM13" s="476" t="s">
        <v>133</v>
      </c>
      <c r="AN13" s="381"/>
      <c r="AO13" s="381"/>
      <c r="AP13" s="381"/>
      <c r="AQ13" s="381"/>
      <c r="AR13" s="381"/>
      <c r="AS13" s="381"/>
      <c r="AT13" s="382"/>
      <c r="AU13" s="464" t="s">
        <v>113</v>
      </c>
      <c r="AV13" s="465"/>
      <c r="AW13" s="465"/>
      <c r="AX13" s="465"/>
      <c r="AY13" s="387" t="s">
        <v>134</v>
      </c>
      <c r="AZ13" s="388"/>
      <c r="BA13" s="388"/>
      <c r="BB13" s="388"/>
      <c r="BC13" s="388"/>
      <c r="BD13" s="388"/>
      <c r="BE13" s="388"/>
      <c r="BF13" s="388"/>
      <c r="BG13" s="388"/>
      <c r="BH13" s="388"/>
      <c r="BI13" s="388"/>
      <c r="BJ13" s="388"/>
      <c r="BK13" s="388"/>
      <c r="BL13" s="388"/>
      <c r="BM13" s="389"/>
      <c r="BN13" s="407">
        <v>67759</v>
      </c>
      <c r="BO13" s="408"/>
      <c r="BP13" s="408"/>
      <c r="BQ13" s="408"/>
      <c r="BR13" s="408"/>
      <c r="BS13" s="408"/>
      <c r="BT13" s="408"/>
      <c r="BU13" s="409"/>
      <c r="BV13" s="407">
        <v>41794</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6.3</v>
      </c>
      <c r="CU13" s="378"/>
      <c r="CV13" s="378"/>
      <c r="CW13" s="378"/>
      <c r="CX13" s="378"/>
      <c r="CY13" s="378"/>
      <c r="CZ13" s="378"/>
      <c r="DA13" s="379"/>
      <c r="DB13" s="377">
        <v>5.8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13755</v>
      </c>
      <c r="S14" s="511"/>
      <c r="T14" s="511"/>
      <c r="U14" s="511"/>
      <c r="V14" s="512"/>
      <c r="W14" s="513"/>
      <c r="X14" s="423"/>
      <c r="Y14" s="423"/>
      <c r="Z14" s="423"/>
      <c r="AA14" s="423"/>
      <c r="AB14" s="424"/>
      <c r="AC14" s="503">
        <v>7.9</v>
      </c>
      <c r="AD14" s="504"/>
      <c r="AE14" s="504"/>
      <c r="AF14" s="504"/>
      <c r="AG14" s="505"/>
      <c r="AH14" s="503">
        <v>8.5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44.9</v>
      </c>
      <c r="CU14" s="515"/>
      <c r="CV14" s="515"/>
      <c r="CW14" s="515"/>
      <c r="CX14" s="515"/>
      <c r="CY14" s="515"/>
      <c r="CZ14" s="515"/>
      <c r="DA14" s="516"/>
      <c r="DB14" s="514">
        <v>50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13687</v>
      </c>
      <c r="S15" s="511"/>
      <c r="T15" s="511"/>
      <c r="U15" s="511"/>
      <c r="V15" s="512"/>
      <c r="W15" s="498" t="s">
        <v>139</v>
      </c>
      <c r="X15" s="420"/>
      <c r="Y15" s="420"/>
      <c r="Z15" s="420"/>
      <c r="AA15" s="420"/>
      <c r="AB15" s="421"/>
      <c r="AC15" s="383">
        <v>1609</v>
      </c>
      <c r="AD15" s="384"/>
      <c r="AE15" s="384"/>
      <c r="AF15" s="384"/>
      <c r="AG15" s="385"/>
      <c r="AH15" s="383">
        <v>1702</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1281713</v>
      </c>
      <c r="BO15" s="403"/>
      <c r="BP15" s="403"/>
      <c r="BQ15" s="403"/>
      <c r="BR15" s="403"/>
      <c r="BS15" s="403"/>
      <c r="BT15" s="403"/>
      <c r="BU15" s="404"/>
      <c r="BV15" s="402">
        <v>1256852</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25.8</v>
      </c>
      <c r="AD16" s="504"/>
      <c r="AE16" s="504"/>
      <c r="AF16" s="504"/>
      <c r="AG16" s="505"/>
      <c r="AH16" s="503">
        <v>26.4</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3277336</v>
      </c>
      <c r="BO16" s="408"/>
      <c r="BP16" s="408"/>
      <c r="BQ16" s="408"/>
      <c r="BR16" s="408"/>
      <c r="BS16" s="408"/>
      <c r="BT16" s="408"/>
      <c r="BU16" s="409"/>
      <c r="BV16" s="407">
        <v>3264077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4133</v>
      </c>
      <c r="AD17" s="384"/>
      <c r="AE17" s="384"/>
      <c r="AF17" s="384"/>
      <c r="AG17" s="385"/>
      <c r="AH17" s="383">
        <v>4206</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1633328</v>
      </c>
      <c r="BO17" s="408"/>
      <c r="BP17" s="408"/>
      <c r="BQ17" s="408"/>
      <c r="BR17" s="408"/>
      <c r="BS17" s="408"/>
      <c r="BT17" s="408"/>
      <c r="BU17" s="409"/>
      <c r="BV17" s="407">
        <v>1582411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81.680000000000007</v>
      </c>
      <c r="M18" s="472"/>
      <c r="N18" s="472"/>
      <c r="O18" s="472"/>
      <c r="P18" s="472"/>
      <c r="Q18" s="472"/>
      <c r="R18" s="473"/>
      <c r="S18" s="473"/>
      <c r="T18" s="473"/>
      <c r="U18" s="473"/>
      <c r="V18" s="474"/>
      <c r="W18" s="488"/>
      <c r="X18" s="489"/>
      <c r="Y18" s="489"/>
      <c r="Z18" s="489"/>
      <c r="AA18" s="489"/>
      <c r="AB18" s="499"/>
      <c r="AC18" s="371">
        <v>66.3</v>
      </c>
      <c r="AD18" s="372"/>
      <c r="AE18" s="372"/>
      <c r="AF18" s="372"/>
      <c r="AG18" s="475"/>
      <c r="AH18" s="371">
        <v>65.2</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3867545</v>
      </c>
      <c r="BO18" s="408"/>
      <c r="BP18" s="408"/>
      <c r="BQ18" s="408"/>
      <c r="BR18" s="408"/>
      <c r="BS18" s="408"/>
      <c r="BT18" s="408"/>
      <c r="BU18" s="409"/>
      <c r="BV18" s="407">
        <v>3632057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166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4636819</v>
      </c>
      <c r="BO19" s="408"/>
      <c r="BP19" s="408"/>
      <c r="BQ19" s="408"/>
      <c r="BR19" s="408"/>
      <c r="BS19" s="408"/>
      <c r="BT19" s="408"/>
      <c r="BU19" s="409"/>
      <c r="BV19" s="407">
        <v>4536090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5565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6171518</v>
      </c>
      <c r="BO23" s="408"/>
      <c r="BP23" s="408"/>
      <c r="BQ23" s="408"/>
      <c r="BR23" s="408"/>
      <c r="BS23" s="408"/>
      <c r="BT23" s="408"/>
      <c r="BU23" s="409"/>
      <c r="BV23" s="407">
        <v>6255001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5500</v>
      </c>
      <c r="R24" s="384"/>
      <c r="S24" s="384"/>
      <c r="T24" s="384"/>
      <c r="U24" s="384"/>
      <c r="V24" s="385"/>
      <c r="W24" s="449"/>
      <c r="X24" s="440"/>
      <c r="Y24" s="441"/>
      <c r="Z24" s="380" t="s">
        <v>163</v>
      </c>
      <c r="AA24" s="381"/>
      <c r="AB24" s="381"/>
      <c r="AC24" s="381"/>
      <c r="AD24" s="381"/>
      <c r="AE24" s="381"/>
      <c r="AF24" s="381"/>
      <c r="AG24" s="382"/>
      <c r="AH24" s="383">
        <v>115</v>
      </c>
      <c r="AI24" s="384"/>
      <c r="AJ24" s="384"/>
      <c r="AK24" s="384"/>
      <c r="AL24" s="385"/>
      <c r="AM24" s="383">
        <v>336030</v>
      </c>
      <c r="AN24" s="384"/>
      <c r="AO24" s="384"/>
      <c r="AP24" s="384"/>
      <c r="AQ24" s="384"/>
      <c r="AR24" s="385"/>
      <c r="AS24" s="383">
        <v>2922</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5328346</v>
      </c>
      <c r="BO24" s="408"/>
      <c r="BP24" s="408"/>
      <c r="BQ24" s="408"/>
      <c r="BR24" s="408"/>
      <c r="BS24" s="408"/>
      <c r="BT24" s="408"/>
      <c r="BU24" s="409"/>
      <c r="BV24" s="407">
        <v>5085575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4760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167</v>
      </c>
      <c r="AN25" s="384"/>
      <c r="AO25" s="384"/>
      <c r="AP25" s="384"/>
      <c r="AQ25" s="384"/>
      <c r="AR25" s="385"/>
      <c r="AS25" s="383" t="s">
        <v>168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133718</v>
      </c>
      <c r="BO25" s="403"/>
      <c r="BP25" s="403"/>
      <c r="BQ25" s="403"/>
      <c r="BR25" s="403"/>
      <c r="BS25" s="403"/>
      <c r="BT25" s="403"/>
      <c r="BU25" s="404"/>
      <c r="BV25" s="402">
        <v>155945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5030</v>
      </c>
      <c r="R26" s="384"/>
      <c r="S26" s="384"/>
      <c r="T26" s="384"/>
      <c r="U26" s="384"/>
      <c r="V26" s="385"/>
      <c r="W26" s="449"/>
      <c r="X26" s="440"/>
      <c r="Y26" s="441"/>
      <c r="Z26" s="380" t="s">
        <v>171</v>
      </c>
      <c r="AA26" s="462"/>
      <c r="AB26" s="462"/>
      <c r="AC26" s="462"/>
      <c r="AD26" s="462"/>
      <c r="AE26" s="462"/>
      <c r="AF26" s="462"/>
      <c r="AG26" s="463"/>
      <c r="AH26" s="383">
        <v>10</v>
      </c>
      <c r="AI26" s="384"/>
      <c r="AJ26" s="384"/>
      <c r="AK26" s="384"/>
      <c r="AL26" s="385"/>
      <c r="AM26" s="383">
        <v>31220</v>
      </c>
      <c r="AN26" s="384"/>
      <c r="AO26" s="384"/>
      <c r="AP26" s="384"/>
      <c r="AQ26" s="384"/>
      <c r="AR26" s="385"/>
      <c r="AS26" s="383">
        <v>3122</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167</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2400</v>
      </c>
      <c r="R27" s="384"/>
      <c r="S27" s="384"/>
      <c r="T27" s="384"/>
      <c r="U27" s="384"/>
      <c r="V27" s="385"/>
      <c r="W27" s="449"/>
      <c r="X27" s="440"/>
      <c r="Y27" s="441"/>
      <c r="Z27" s="380" t="s">
        <v>174</v>
      </c>
      <c r="AA27" s="381"/>
      <c r="AB27" s="381"/>
      <c r="AC27" s="381"/>
      <c r="AD27" s="381"/>
      <c r="AE27" s="381"/>
      <c r="AF27" s="381"/>
      <c r="AG27" s="382"/>
      <c r="AH27" s="383">
        <v>1</v>
      </c>
      <c r="AI27" s="384"/>
      <c r="AJ27" s="384"/>
      <c r="AK27" s="384"/>
      <c r="AL27" s="385"/>
      <c r="AM27" s="383" t="s">
        <v>175</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167</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2060</v>
      </c>
      <c r="R28" s="384"/>
      <c r="S28" s="384"/>
      <c r="T28" s="384"/>
      <c r="U28" s="384"/>
      <c r="V28" s="385"/>
      <c r="W28" s="449"/>
      <c r="X28" s="440"/>
      <c r="Y28" s="441"/>
      <c r="Z28" s="380" t="s">
        <v>178</v>
      </c>
      <c r="AA28" s="381"/>
      <c r="AB28" s="381"/>
      <c r="AC28" s="381"/>
      <c r="AD28" s="381"/>
      <c r="AE28" s="381"/>
      <c r="AF28" s="381"/>
      <c r="AG28" s="382"/>
      <c r="AH28" s="383" t="s">
        <v>122</v>
      </c>
      <c r="AI28" s="384"/>
      <c r="AJ28" s="384"/>
      <c r="AK28" s="384"/>
      <c r="AL28" s="385"/>
      <c r="AM28" s="383" t="s">
        <v>167</v>
      </c>
      <c r="AN28" s="384"/>
      <c r="AO28" s="384"/>
      <c r="AP28" s="384"/>
      <c r="AQ28" s="384"/>
      <c r="AR28" s="385"/>
      <c r="AS28" s="383" t="s">
        <v>167</v>
      </c>
      <c r="AT28" s="384"/>
      <c r="AU28" s="384"/>
      <c r="AV28" s="384"/>
      <c r="AW28" s="384"/>
      <c r="AX28" s="386"/>
      <c r="AY28" s="390" t="s">
        <v>179</v>
      </c>
      <c r="AZ28" s="391"/>
      <c r="BA28" s="391"/>
      <c r="BB28" s="392"/>
      <c r="BC28" s="399" t="s">
        <v>41</v>
      </c>
      <c r="BD28" s="400"/>
      <c r="BE28" s="400"/>
      <c r="BF28" s="400"/>
      <c r="BG28" s="400"/>
      <c r="BH28" s="400"/>
      <c r="BI28" s="400"/>
      <c r="BJ28" s="400"/>
      <c r="BK28" s="400"/>
      <c r="BL28" s="400"/>
      <c r="BM28" s="401"/>
      <c r="BN28" s="402">
        <v>680525</v>
      </c>
      <c r="BO28" s="403"/>
      <c r="BP28" s="403"/>
      <c r="BQ28" s="403"/>
      <c r="BR28" s="403"/>
      <c r="BS28" s="403"/>
      <c r="BT28" s="403"/>
      <c r="BU28" s="404"/>
      <c r="BV28" s="402">
        <v>723665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10</v>
      </c>
      <c r="M29" s="384"/>
      <c r="N29" s="384"/>
      <c r="O29" s="384"/>
      <c r="P29" s="385"/>
      <c r="Q29" s="383">
        <v>1990</v>
      </c>
      <c r="R29" s="384"/>
      <c r="S29" s="384"/>
      <c r="T29" s="384"/>
      <c r="U29" s="384"/>
      <c r="V29" s="385"/>
      <c r="W29" s="450"/>
      <c r="X29" s="451"/>
      <c r="Y29" s="452"/>
      <c r="Z29" s="380" t="s">
        <v>181</v>
      </c>
      <c r="AA29" s="381"/>
      <c r="AB29" s="381"/>
      <c r="AC29" s="381"/>
      <c r="AD29" s="381"/>
      <c r="AE29" s="381"/>
      <c r="AF29" s="381"/>
      <c r="AG29" s="382"/>
      <c r="AH29" s="383">
        <v>116</v>
      </c>
      <c r="AI29" s="384"/>
      <c r="AJ29" s="384"/>
      <c r="AK29" s="384"/>
      <c r="AL29" s="385"/>
      <c r="AM29" s="383">
        <v>338441</v>
      </c>
      <c r="AN29" s="384"/>
      <c r="AO29" s="384"/>
      <c r="AP29" s="384"/>
      <c r="AQ29" s="384"/>
      <c r="AR29" s="385"/>
      <c r="AS29" s="383">
        <v>2918</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53922</v>
      </c>
      <c r="BO29" s="408"/>
      <c r="BP29" s="408"/>
      <c r="BQ29" s="408"/>
      <c r="BR29" s="408"/>
      <c r="BS29" s="408"/>
      <c r="BT29" s="408"/>
      <c r="BU29" s="409"/>
      <c r="BV29" s="407">
        <v>205855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96.5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616499</v>
      </c>
      <c r="BO30" s="411"/>
      <c r="BP30" s="411"/>
      <c r="BQ30" s="411"/>
      <c r="BR30" s="411"/>
      <c r="BS30" s="411"/>
      <c r="BT30" s="411"/>
      <c r="BU30" s="412"/>
      <c r="BV30" s="410">
        <v>544778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水道事業特別会計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青森県後期高齢者医療広域連合（一般会計）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野辺地町土地開発公社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青森県後期高齢者医療広域連合（後期高齢者医療特別会計）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野辺地町観光協会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北部上北広域事務組合（一般会計）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介護サービス事業特別会計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北部上北広域事務組合（病院事業会計）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下北地域広域行政事務組合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上北地方教育・福祉事務組合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青森県市町村総合事務組合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青森県市町村職員退職手当組合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青森県交通災害共済組合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afmBAl9ZsBSlSDLUQRapakZC9uxvtoQsxAxndxmQ5JJQqYQUZn/VZR7VcHowrV7MDqDFpWOnwKKDwmtI/MeioA==" saltValue="ff73ejV6vTzZn68x7a0E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6" t="s">
        <v>552</v>
      </c>
      <c r="D34" s="1186"/>
      <c r="E34" s="1187"/>
      <c r="F34" s="32">
        <v>5.37</v>
      </c>
      <c r="G34" s="33">
        <v>5.19</v>
      </c>
      <c r="H34" s="33">
        <v>4.93</v>
      </c>
      <c r="I34" s="33">
        <v>5.57</v>
      </c>
      <c r="J34" s="34">
        <v>6.19</v>
      </c>
      <c r="K34" s="22"/>
      <c r="L34" s="22"/>
      <c r="M34" s="22"/>
      <c r="N34" s="22"/>
      <c r="O34" s="22"/>
      <c r="P34" s="22"/>
    </row>
    <row r="35" spans="1:16" ht="39" customHeight="1">
      <c r="A35" s="22"/>
      <c r="B35" s="35"/>
      <c r="C35" s="1180" t="s">
        <v>553</v>
      </c>
      <c r="D35" s="1181"/>
      <c r="E35" s="1182"/>
      <c r="F35" s="36">
        <v>0</v>
      </c>
      <c r="G35" s="37">
        <v>1.26</v>
      </c>
      <c r="H35" s="37">
        <v>1.93</v>
      </c>
      <c r="I35" s="37">
        <v>1.47</v>
      </c>
      <c r="J35" s="38">
        <v>1.64</v>
      </c>
      <c r="K35" s="22"/>
      <c r="L35" s="22"/>
      <c r="M35" s="22"/>
      <c r="N35" s="22"/>
      <c r="O35" s="22"/>
      <c r="P35" s="22"/>
    </row>
    <row r="36" spans="1:16" ht="39" customHeight="1">
      <c r="A36" s="22"/>
      <c r="B36" s="35"/>
      <c r="C36" s="1180" t="s">
        <v>554</v>
      </c>
      <c r="D36" s="1181"/>
      <c r="E36" s="1182"/>
      <c r="F36" s="36">
        <v>2</v>
      </c>
      <c r="G36" s="37">
        <v>2.25</v>
      </c>
      <c r="H36" s="37">
        <v>2.09</v>
      </c>
      <c r="I36" s="37">
        <v>0.98</v>
      </c>
      <c r="J36" s="38">
        <v>1.56</v>
      </c>
      <c r="K36" s="22"/>
      <c r="L36" s="22"/>
      <c r="M36" s="22"/>
      <c r="N36" s="22"/>
      <c r="O36" s="22"/>
      <c r="P36" s="22"/>
    </row>
    <row r="37" spans="1:16" ht="39" customHeight="1">
      <c r="A37" s="22"/>
      <c r="B37" s="35"/>
      <c r="C37" s="1180" t="s">
        <v>555</v>
      </c>
      <c r="D37" s="1181"/>
      <c r="E37" s="1182"/>
      <c r="F37" s="36">
        <v>3.26</v>
      </c>
      <c r="G37" s="37">
        <v>1.67</v>
      </c>
      <c r="H37" s="37">
        <v>3.01</v>
      </c>
      <c r="I37" s="37">
        <v>1.21</v>
      </c>
      <c r="J37" s="38">
        <v>0.12</v>
      </c>
      <c r="K37" s="22"/>
      <c r="L37" s="22"/>
      <c r="M37" s="22"/>
      <c r="N37" s="22"/>
      <c r="O37" s="22"/>
      <c r="P37" s="22"/>
    </row>
    <row r="38" spans="1:16" ht="39" customHeight="1">
      <c r="A38" s="22"/>
      <c r="B38" s="35"/>
      <c r="C38" s="1180" t="s">
        <v>556</v>
      </c>
      <c r="D38" s="1181"/>
      <c r="E38" s="1182"/>
      <c r="F38" s="36">
        <v>0</v>
      </c>
      <c r="G38" s="37">
        <v>0.03</v>
      </c>
      <c r="H38" s="37">
        <v>0.03</v>
      </c>
      <c r="I38" s="37">
        <v>0.04</v>
      </c>
      <c r="J38" s="38">
        <v>0.04</v>
      </c>
      <c r="K38" s="22"/>
      <c r="L38" s="22"/>
      <c r="M38" s="22"/>
      <c r="N38" s="22"/>
      <c r="O38" s="22"/>
      <c r="P38" s="22"/>
    </row>
    <row r="39" spans="1:16" ht="39" customHeight="1">
      <c r="A39" s="22"/>
      <c r="B39" s="35"/>
      <c r="C39" s="1180" t="s">
        <v>557</v>
      </c>
      <c r="D39" s="1181"/>
      <c r="E39" s="1182"/>
      <c r="F39" s="36">
        <v>0.04</v>
      </c>
      <c r="G39" s="37">
        <v>0.05</v>
      </c>
      <c r="H39" s="37">
        <v>0.04</v>
      </c>
      <c r="I39" s="37">
        <v>0.03</v>
      </c>
      <c r="J39" s="38">
        <v>0.03</v>
      </c>
      <c r="K39" s="22"/>
      <c r="L39" s="22"/>
      <c r="M39" s="22"/>
      <c r="N39" s="22"/>
      <c r="O39" s="22"/>
      <c r="P39" s="22"/>
    </row>
    <row r="40" spans="1:16" ht="39" customHeight="1">
      <c r="A40" s="22"/>
      <c r="B40" s="35"/>
      <c r="C40" s="1180" t="s">
        <v>558</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559</v>
      </c>
      <c r="D42" s="1181"/>
      <c r="E42" s="1182"/>
      <c r="F42" s="36" t="s">
        <v>505</v>
      </c>
      <c r="G42" s="37" t="s">
        <v>505</v>
      </c>
      <c r="H42" s="37" t="s">
        <v>505</v>
      </c>
      <c r="I42" s="37" t="s">
        <v>505</v>
      </c>
      <c r="J42" s="38" t="s">
        <v>505</v>
      </c>
      <c r="K42" s="22"/>
      <c r="L42" s="22"/>
      <c r="M42" s="22"/>
      <c r="N42" s="22"/>
      <c r="O42" s="22"/>
      <c r="P42" s="22"/>
    </row>
    <row r="43" spans="1:16" ht="39" customHeight="1" thickBot="1">
      <c r="A43" s="22"/>
      <c r="B43" s="40"/>
      <c r="C43" s="1183" t="s">
        <v>560</v>
      </c>
      <c r="D43" s="1184"/>
      <c r="E43" s="1185"/>
      <c r="F43" s="41" t="s">
        <v>505</v>
      </c>
      <c r="G43" s="42" t="s">
        <v>505</v>
      </c>
      <c r="H43" s="42" t="s">
        <v>505</v>
      </c>
      <c r="I43" s="42" t="s">
        <v>505</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XtdKmye7N3FcdDuTje2NRWHWVYu1HJIweVrkonh8u3fwQvzXwO4w/zBzzQJcIgBq2vGQc+hNrUbPbG/iN5BFQ==" saltValue="uppb1YQwAqghBi+JEi3U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6" t="s">
        <v>10</v>
      </c>
      <c r="C45" s="1197"/>
      <c r="D45" s="58"/>
      <c r="E45" s="1202" t="s">
        <v>11</v>
      </c>
      <c r="F45" s="1202"/>
      <c r="G45" s="1202"/>
      <c r="H45" s="1202"/>
      <c r="I45" s="1202"/>
      <c r="J45" s="1203"/>
      <c r="K45" s="59">
        <v>405</v>
      </c>
      <c r="L45" s="60">
        <v>427</v>
      </c>
      <c r="M45" s="60">
        <v>461</v>
      </c>
      <c r="N45" s="60">
        <v>477</v>
      </c>
      <c r="O45" s="61">
        <v>567</v>
      </c>
      <c r="P45" s="48"/>
      <c r="Q45" s="48"/>
      <c r="R45" s="48"/>
      <c r="S45" s="48"/>
      <c r="T45" s="48"/>
      <c r="U45" s="48"/>
    </row>
    <row r="46" spans="1:21" ht="30.75" customHeight="1">
      <c r="A46" s="48"/>
      <c r="B46" s="1198"/>
      <c r="C46" s="1199"/>
      <c r="D46" s="62"/>
      <c r="E46" s="1190" t="s">
        <v>12</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c r="A47" s="48"/>
      <c r="B47" s="1198"/>
      <c r="C47" s="1199"/>
      <c r="D47" s="62"/>
      <c r="E47" s="1190" t="s">
        <v>13</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c r="A48" s="48"/>
      <c r="B48" s="1198"/>
      <c r="C48" s="1199"/>
      <c r="D48" s="62"/>
      <c r="E48" s="1190" t="s">
        <v>14</v>
      </c>
      <c r="F48" s="1190"/>
      <c r="G48" s="1190"/>
      <c r="H48" s="1190"/>
      <c r="I48" s="1190"/>
      <c r="J48" s="1191"/>
      <c r="K48" s="63">
        <v>3</v>
      </c>
      <c r="L48" s="64">
        <v>4</v>
      </c>
      <c r="M48" s="64">
        <v>4</v>
      </c>
      <c r="N48" s="64">
        <v>17</v>
      </c>
      <c r="O48" s="65">
        <v>19</v>
      </c>
      <c r="P48" s="48"/>
      <c r="Q48" s="48"/>
      <c r="R48" s="48"/>
      <c r="S48" s="48"/>
      <c r="T48" s="48"/>
      <c r="U48" s="48"/>
    </row>
    <row r="49" spans="1:21" ht="30.75" customHeight="1">
      <c r="A49" s="48"/>
      <c r="B49" s="1198"/>
      <c r="C49" s="1199"/>
      <c r="D49" s="62"/>
      <c r="E49" s="1190" t="s">
        <v>15</v>
      </c>
      <c r="F49" s="1190"/>
      <c r="G49" s="1190"/>
      <c r="H49" s="1190"/>
      <c r="I49" s="1190"/>
      <c r="J49" s="1191"/>
      <c r="K49" s="63">
        <v>134</v>
      </c>
      <c r="L49" s="64">
        <v>128</v>
      </c>
      <c r="M49" s="64">
        <v>123</v>
      </c>
      <c r="N49" s="64">
        <v>124</v>
      </c>
      <c r="O49" s="65">
        <v>130</v>
      </c>
      <c r="P49" s="48"/>
      <c r="Q49" s="48"/>
      <c r="R49" s="48"/>
      <c r="S49" s="48"/>
      <c r="T49" s="48"/>
      <c r="U49" s="48"/>
    </row>
    <row r="50" spans="1:21" ht="30.75" customHeight="1">
      <c r="A50" s="48"/>
      <c r="B50" s="1198"/>
      <c r="C50" s="1199"/>
      <c r="D50" s="62"/>
      <c r="E50" s="1190" t="s">
        <v>16</v>
      </c>
      <c r="F50" s="1190"/>
      <c r="G50" s="1190"/>
      <c r="H50" s="1190"/>
      <c r="I50" s="1190"/>
      <c r="J50" s="1191"/>
      <c r="K50" s="63">
        <v>15</v>
      </c>
      <c r="L50" s="64">
        <v>15</v>
      </c>
      <c r="M50" s="64">
        <v>15</v>
      </c>
      <c r="N50" s="64">
        <v>15</v>
      </c>
      <c r="O50" s="65">
        <v>15</v>
      </c>
      <c r="P50" s="48"/>
      <c r="Q50" s="48"/>
      <c r="R50" s="48"/>
      <c r="S50" s="48"/>
      <c r="T50" s="48"/>
      <c r="U50" s="48"/>
    </row>
    <row r="51" spans="1:21" ht="30.75" customHeight="1">
      <c r="A51" s="48"/>
      <c r="B51" s="1200"/>
      <c r="C51" s="1201"/>
      <c r="D51" s="66"/>
      <c r="E51" s="1190" t="s">
        <v>17</v>
      </c>
      <c r="F51" s="1190"/>
      <c r="G51" s="1190"/>
      <c r="H51" s="1190"/>
      <c r="I51" s="1190"/>
      <c r="J51" s="1191"/>
      <c r="K51" s="63">
        <v>1</v>
      </c>
      <c r="L51" s="64">
        <v>1</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358</v>
      </c>
      <c r="L52" s="64">
        <v>389</v>
      </c>
      <c r="M52" s="64">
        <v>411</v>
      </c>
      <c r="N52" s="64">
        <v>426</v>
      </c>
      <c r="O52" s="65">
        <v>485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200</v>
      </c>
      <c r="L53" s="69">
        <v>186</v>
      </c>
      <c r="M53" s="69">
        <v>192</v>
      </c>
      <c r="N53" s="69">
        <v>207</v>
      </c>
      <c r="O53" s="70">
        <v>246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uhWazqbyp3Y3K9IC+pDyo3OM0Adfraky2XJw4sOTxGodrTK3s4ExGKiYbcwujJxDZe/I/t2NRXm2zI4sGu0zA==" saltValue="in3GGN8GaZdKSCnOvszj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16" t="s">
        <v>23</v>
      </c>
      <c r="C41" s="1217"/>
      <c r="D41" s="81"/>
      <c r="E41" s="1218" t="s">
        <v>24</v>
      </c>
      <c r="F41" s="1218"/>
      <c r="G41" s="1218"/>
      <c r="H41" s="1219"/>
      <c r="I41" s="82">
        <v>5552</v>
      </c>
      <c r="J41" s="83">
        <v>5917</v>
      </c>
      <c r="K41" s="83">
        <v>6244</v>
      </c>
      <c r="L41" s="83">
        <v>6255</v>
      </c>
      <c r="M41" s="84">
        <v>6172</v>
      </c>
    </row>
    <row r="42" spans="2:13" ht="27.75" customHeight="1">
      <c r="B42" s="1206"/>
      <c r="C42" s="1207"/>
      <c r="D42" s="85"/>
      <c r="E42" s="1210" t="s">
        <v>25</v>
      </c>
      <c r="F42" s="1210"/>
      <c r="G42" s="1210"/>
      <c r="H42" s="1211"/>
      <c r="I42" s="86">
        <v>120</v>
      </c>
      <c r="J42" s="87">
        <v>107</v>
      </c>
      <c r="K42" s="87">
        <v>94</v>
      </c>
      <c r="L42" s="87">
        <v>81</v>
      </c>
      <c r="M42" s="88">
        <v>68</v>
      </c>
    </row>
    <row r="43" spans="2:13" ht="27.75" customHeight="1">
      <c r="B43" s="1206"/>
      <c r="C43" s="1207"/>
      <c r="D43" s="85"/>
      <c r="E43" s="1210" t="s">
        <v>26</v>
      </c>
      <c r="F43" s="1210"/>
      <c r="G43" s="1210"/>
      <c r="H43" s="1211"/>
      <c r="I43" s="86">
        <v>392</v>
      </c>
      <c r="J43" s="87">
        <v>393</v>
      </c>
      <c r="K43" s="87">
        <v>388</v>
      </c>
      <c r="L43" s="87">
        <v>371</v>
      </c>
      <c r="M43" s="88">
        <v>352</v>
      </c>
    </row>
    <row r="44" spans="2:13" ht="27.75" customHeight="1">
      <c r="B44" s="1206"/>
      <c r="C44" s="1207"/>
      <c r="D44" s="85"/>
      <c r="E44" s="1210" t="s">
        <v>27</v>
      </c>
      <c r="F44" s="1210"/>
      <c r="G44" s="1210"/>
      <c r="H44" s="1211"/>
      <c r="I44" s="86">
        <v>991</v>
      </c>
      <c r="J44" s="87">
        <v>895</v>
      </c>
      <c r="K44" s="87">
        <v>770</v>
      </c>
      <c r="L44" s="87">
        <v>657</v>
      </c>
      <c r="M44" s="88">
        <v>555</v>
      </c>
    </row>
    <row r="45" spans="2:13" ht="27.75" customHeight="1">
      <c r="B45" s="1206"/>
      <c r="C45" s="1207"/>
      <c r="D45" s="85"/>
      <c r="E45" s="1210" t="s">
        <v>28</v>
      </c>
      <c r="F45" s="1210"/>
      <c r="G45" s="1210"/>
      <c r="H45" s="1211"/>
      <c r="I45" s="86">
        <v>1580</v>
      </c>
      <c r="J45" s="87">
        <v>1464</v>
      </c>
      <c r="K45" s="87">
        <v>1311</v>
      </c>
      <c r="L45" s="87">
        <v>1293</v>
      </c>
      <c r="M45" s="88">
        <v>1208</v>
      </c>
    </row>
    <row r="46" spans="2:13" ht="27.75" customHeight="1">
      <c r="B46" s="1206"/>
      <c r="C46" s="1207"/>
      <c r="D46" s="89"/>
      <c r="E46" s="1210" t="s">
        <v>29</v>
      </c>
      <c r="F46" s="1210"/>
      <c r="G46" s="1210"/>
      <c r="H46" s="1211"/>
      <c r="I46" s="86" t="s">
        <v>505</v>
      </c>
      <c r="J46" s="87" t="s">
        <v>505</v>
      </c>
      <c r="K46" s="87" t="s">
        <v>505</v>
      </c>
      <c r="L46" s="87" t="s">
        <v>505</v>
      </c>
      <c r="M46" s="88" t="s">
        <v>505</v>
      </c>
    </row>
    <row r="47" spans="2:13" ht="27.75" customHeight="1">
      <c r="B47" s="1206"/>
      <c r="C47" s="1207"/>
      <c r="D47" s="90"/>
      <c r="E47" s="1220" t="s">
        <v>30</v>
      </c>
      <c r="F47" s="1221"/>
      <c r="G47" s="1221"/>
      <c r="H47" s="1222"/>
      <c r="I47" s="86" t="s">
        <v>505</v>
      </c>
      <c r="J47" s="87" t="s">
        <v>505</v>
      </c>
      <c r="K47" s="87" t="s">
        <v>505</v>
      </c>
      <c r="L47" s="87" t="s">
        <v>505</v>
      </c>
      <c r="M47" s="88" t="s">
        <v>505</v>
      </c>
    </row>
    <row r="48" spans="2:13" ht="27.75" customHeight="1">
      <c r="B48" s="1206"/>
      <c r="C48" s="1207"/>
      <c r="D48" s="85"/>
      <c r="E48" s="1210" t="s">
        <v>31</v>
      </c>
      <c r="F48" s="1210"/>
      <c r="G48" s="1210"/>
      <c r="H48" s="1211"/>
      <c r="I48" s="86" t="s">
        <v>505</v>
      </c>
      <c r="J48" s="87" t="s">
        <v>505</v>
      </c>
      <c r="K48" s="87" t="s">
        <v>505</v>
      </c>
      <c r="L48" s="87" t="s">
        <v>505</v>
      </c>
      <c r="M48" s="88" t="s">
        <v>505</v>
      </c>
    </row>
    <row r="49" spans="2:13" ht="27.75" customHeight="1">
      <c r="B49" s="1208"/>
      <c r="C49" s="1209"/>
      <c r="D49" s="85"/>
      <c r="E49" s="1210" t="s">
        <v>32</v>
      </c>
      <c r="F49" s="1210"/>
      <c r="G49" s="1210"/>
      <c r="H49" s="1211"/>
      <c r="I49" s="86">
        <v>105</v>
      </c>
      <c r="J49" s="87">
        <v>37</v>
      </c>
      <c r="K49" s="87" t="s">
        <v>505</v>
      </c>
      <c r="L49" s="87" t="s">
        <v>505</v>
      </c>
      <c r="M49" s="88" t="s">
        <v>505</v>
      </c>
    </row>
    <row r="50" spans="2:13" ht="27.75" customHeight="1">
      <c r="B50" s="1204" t="s">
        <v>33</v>
      </c>
      <c r="C50" s="1205"/>
      <c r="D50" s="91"/>
      <c r="E50" s="1210" t="s">
        <v>34</v>
      </c>
      <c r="F50" s="1210"/>
      <c r="G50" s="1210"/>
      <c r="H50" s="1211"/>
      <c r="I50" s="86">
        <v>935</v>
      </c>
      <c r="J50" s="87">
        <v>1055</v>
      </c>
      <c r="K50" s="87">
        <v>1295</v>
      </c>
      <c r="L50" s="87">
        <v>1606</v>
      </c>
      <c r="M50" s="88">
        <v>1452</v>
      </c>
    </row>
    <row r="51" spans="2:13" ht="27.75" customHeight="1">
      <c r="B51" s="1206"/>
      <c r="C51" s="1207"/>
      <c r="D51" s="85"/>
      <c r="E51" s="1210" t="s">
        <v>35</v>
      </c>
      <c r="F51" s="1210"/>
      <c r="G51" s="1210"/>
      <c r="H51" s="1211"/>
      <c r="I51" s="86">
        <v>5</v>
      </c>
      <c r="J51" s="87">
        <v>2</v>
      </c>
      <c r="K51" s="87" t="s">
        <v>505</v>
      </c>
      <c r="L51" s="87" t="s">
        <v>505</v>
      </c>
      <c r="M51" s="88" t="s">
        <v>505</v>
      </c>
    </row>
    <row r="52" spans="2:13" ht="27.75" customHeight="1">
      <c r="B52" s="1208"/>
      <c r="C52" s="1209"/>
      <c r="D52" s="85"/>
      <c r="E52" s="1210" t="s">
        <v>36</v>
      </c>
      <c r="F52" s="1210"/>
      <c r="G52" s="1210"/>
      <c r="H52" s="1211"/>
      <c r="I52" s="86">
        <v>4933</v>
      </c>
      <c r="J52" s="87">
        <v>5163</v>
      </c>
      <c r="K52" s="87">
        <v>5395</v>
      </c>
      <c r="L52" s="87">
        <v>5374</v>
      </c>
      <c r="M52" s="88">
        <v>5402</v>
      </c>
    </row>
    <row r="53" spans="2:13" ht="27.75" customHeight="1" thickBot="1">
      <c r="B53" s="1212" t="s">
        <v>37</v>
      </c>
      <c r="C53" s="1213"/>
      <c r="D53" s="92"/>
      <c r="E53" s="1214" t="s">
        <v>38</v>
      </c>
      <c r="F53" s="1214"/>
      <c r="G53" s="1214"/>
      <c r="H53" s="1215"/>
      <c r="I53" s="93">
        <v>2867</v>
      </c>
      <c r="J53" s="94">
        <v>2593</v>
      </c>
      <c r="K53" s="94">
        <v>2118</v>
      </c>
      <c r="L53" s="94">
        <v>1677</v>
      </c>
      <c r="M53" s="95">
        <v>1501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kMdC5Va27B/TrJYV82zE4KajsOF8+IHeo35w1+xCclLoY6XTNjFzGRSBacibSQLGhTrZ6VnSrQjMW2pY62bBg==" saltValue="3Fl3KHiFRPNGI09nNHu9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31" t="s">
        <v>41</v>
      </c>
      <c r="D55" s="1231"/>
      <c r="E55" s="1232"/>
      <c r="F55" s="107">
        <v>613</v>
      </c>
      <c r="G55" s="107">
        <v>724</v>
      </c>
      <c r="H55" s="108">
        <v>681</v>
      </c>
    </row>
    <row r="56" spans="2:8" ht="52.5" customHeight="1">
      <c r="B56" s="109"/>
      <c r="C56" s="1233" t="s">
        <v>42</v>
      </c>
      <c r="D56" s="1233"/>
      <c r="E56" s="1234"/>
      <c r="F56" s="110">
        <v>81</v>
      </c>
      <c r="G56" s="110">
        <v>206</v>
      </c>
      <c r="H56" s="111">
        <v>54</v>
      </c>
    </row>
    <row r="57" spans="2:8" ht="53.25" customHeight="1">
      <c r="B57" s="109"/>
      <c r="C57" s="1235" t="s">
        <v>43</v>
      </c>
      <c r="D57" s="1235"/>
      <c r="E57" s="1236"/>
      <c r="F57" s="112">
        <v>514</v>
      </c>
      <c r="G57" s="112">
        <v>545</v>
      </c>
      <c r="H57" s="113">
        <v>616</v>
      </c>
    </row>
    <row r="58" spans="2:8" ht="45.75" customHeight="1">
      <c r="B58" s="114"/>
      <c r="C58" s="1223" t="s">
        <v>580</v>
      </c>
      <c r="D58" s="1224"/>
      <c r="E58" s="1225"/>
      <c r="F58" s="115">
        <v>204</v>
      </c>
      <c r="G58" s="115">
        <v>251</v>
      </c>
      <c r="H58" s="116">
        <v>301</v>
      </c>
    </row>
    <row r="59" spans="2:8" ht="45.75" customHeight="1">
      <c r="B59" s="114"/>
      <c r="C59" s="1223" t="s">
        <v>581</v>
      </c>
      <c r="D59" s="1224"/>
      <c r="E59" s="1225"/>
      <c r="F59" s="115">
        <v>201</v>
      </c>
      <c r="G59" s="115">
        <v>201</v>
      </c>
      <c r="H59" s="116">
        <v>201</v>
      </c>
    </row>
    <row r="60" spans="2:8" ht="45.75" customHeight="1">
      <c r="B60" s="114"/>
      <c r="C60" s="1223" t="s">
        <v>582</v>
      </c>
      <c r="D60" s="1224"/>
      <c r="E60" s="1225"/>
      <c r="F60" s="115">
        <v>41</v>
      </c>
      <c r="G60" s="115">
        <v>58</v>
      </c>
      <c r="H60" s="116">
        <v>75</v>
      </c>
    </row>
    <row r="61" spans="2:8" ht="45.75" customHeight="1">
      <c r="B61" s="114"/>
      <c r="C61" s="1223" t="s">
        <v>583</v>
      </c>
      <c r="D61" s="1224"/>
      <c r="E61" s="1225"/>
      <c r="F61" s="115">
        <v>22</v>
      </c>
      <c r="G61" s="115">
        <v>30</v>
      </c>
      <c r="H61" s="116">
        <v>35</v>
      </c>
    </row>
    <row r="62" spans="2:8" ht="45.75" customHeight="1" thickBot="1">
      <c r="B62" s="117"/>
      <c r="C62" s="1226" t="s">
        <v>584</v>
      </c>
      <c r="D62" s="1227"/>
      <c r="E62" s="1228"/>
      <c r="F62" s="118">
        <v>8</v>
      </c>
      <c r="G62" s="118">
        <v>4</v>
      </c>
      <c r="H62" s="119">
        <v>4</v>
      </c>
    </row>
    <row r="63" spans="2:8" ht="52.5" customHeight="1" thickBot="1">
      <c r="B63" s="120"/>
      <c r="C63" s="1229" t="s">
        <v>44</v>
      </c>
      <c r="D63" s="1229"/>
      <c r="E63" s="1230"/>
      <c r="F63" s="121">
        <v>1208</v>
      </c>
      <c r="G63" s="121">
        <v>1474</v>
      </c>
      <c r="H63" s="122">
        <v>1351</v>
      </c>
    </row>
    <row r="64" spans="2:8" ht="15" customHeight="1"/>
    <row r="65" ht="0" hidden="1" customHeight="1"/>
    <row r="66" ht="0" hidden="1" customHeight="1"/>
  </sheetData>
  <sheetProtection algorithmName="SHA-512" hashValue="uSnTrHIj+JcFAb9UIkuUugpNJfguh38EN4wz4qMdkWHqbG8fQVuTkjfRRwV+xVZ7m0LxMlvgQieWcQGEBCOuXw==" saltValue="JZRALj63qkg9vaU/6Dhq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99615</v>
      </c>
      <c r="E3" s="141"/>
      <c r="F3" s="142">
        <v>82748</v>
      </c>
      <c r="G3" s="143"/>
      <c r="H3" s="144"/>
    </row>
    <row r="4" spans="1:8">
      <c r="A4" s="145"/>
      <c r="B4" s="146"/>
      <c r="C4" s="147"/>
      <c r="D4" s="148">
        <v>24654</v>
      </c>
      <c r="E4" s="149"/>
      <c r="F4" s="150">
        <v>44732</v>
      </c>
      <c r="G4" s="151"/>
      <c r="H4" s="152"/>
    </row>
    <row r="5" spans="1:8">
      <c r="A5" s="133" t="s">
        <v>539</v>
      </c>
      <c r="B5" s="138"/>
      <c r="C5" s="139"/>
      <c r="D5" s="140">
        <v>56536</v>
      </c>
      <c r="E5" s="141"/>
      <c r="F5" s="142">
        <v>91837</v>
      </c>
      <c r="G5" s="143"/>
      <c r="H5" s="144"/>
    </row>
    <row r="6" spans="1:8">
      <c r="A6" s="145"/>
      <c r="B6" s="146"/>
      <c r="C6" s="147"/>
      <c r="D6" s="148">
        <v>49855</v>
      </c>
      <c r="E6" s="149"/>
      <c r="F6" s="150">
        <v>54439</v>
      </c>
      <c r="G6" s="151"/>
      <c r="H6" s="152"/>
    </row>
    <row r="7" spans="1:8">
      <c r="A7" s="133" t="s">
        <v>540</v>
      </c>
      <c r="B7" s="138"/>
      <c r="C7" s="139"/>
      <c r="D7" s="140">
        <v>45590</v>
      </c>
      <c r="E7" s="141"/>
      <c r="F7" s="142">
        <v>75972</v>
      </c>
      <c r="G7" s="143"/>
      <c r="H7" s="144"/>
    </row>
    <row r="8" spans="1:8">
      <c r="A8" s="145"/>
      <c r="B8" s="146"/>
      <c r="C8" s="147"/>
      <c r="D8" s="148">
        <v>14134</v>
      </c>
      <c r="E8" s="149"/>
      <c r="F8" s="150">
        <v>40712</v>
      </c>
      <c r="G8" s="151"/>
      <c r="H8" s="152"/>
    </row>
    <row r="9" spans="1:8">
      <c r="A9" s="133" t="s">
        <v>541</v>
      </c>
      <c r="B9" s="138"/>
      <c r="C9" s="139"/>
      <c r="D9" s="140">
        <v>33447</v>
      </c>
      <c r="E9" s="141"/>
      <c r="F9" s="142">
        <v>79466</v>
      </c>
      <c r="G9" s="143"/>
      <c r="H9" s="144"/>
    </row>
    <row r="10" spans="1:8">
      <c r="A10" s="145"/>
      <c r="B10" s="146"/>
      <c r="C10" s="147"/>
      <c r="D10" s="148">
        <v>13392</v>
      </c>
      <c r="E10" s="149"/>
      <c r="F10" s="150">
        <v>44645</v>
      </c>
      <c r="G10" s="151"/>
      <c r="H10" s="152"/>
    </row>
    <row r="11" spans="1:8">
      <c r="A11" s="133" t="s">
        <v>542</v>
      </c>
      <c r="B11" s="138"/>
      <c r="C11" s="139"/>
      <c r="D11" s="140">
        <v>29310</v>
      </c>
      <c r="E11" s="141"/>
      <c r="F11" s="142">
        <v>90072</v>
      </c>
      <c r="G11" s="143"/>
      <c r="H11" s="144"/>
    </row>
    <row r="12" spans="1:8">
      <c r="A12" s="145"/>
      <c r="B12" s="146"/>
      <c r="C12" s="153"/>
      <c r="D12" s="148">
        <v>23211</v>
      </c>
      <c r="E12" s="149"/>
      <c r="F12" s="150">
        <v>46083</v>
      </c>
      <c r="G12" s="151"/>
      <c r="H12" s="152"/>
    </row>
    <row r="13" spans="1:8">
      <c r="A13" s="133"/>
      <c r="B13" s="138"/>
      <c r="C13" s="154"/>
      <c r="D13" s="155">
        <v>52900</v>
      </c>
      <c r="E13" s="156"/>
      <c r="F13" s="157">
        <v>84019</v>
      </c>
      <c r="G13" s="158"/>
      <c r="H13" s="144"/>
    </row>
    <row r="14" spans="1:8">
      <c r="A14" s="145"/>
      <c r="B14" s="146"/>
      <c r="C14" s="147"/>
      <c r="D14" s="148">
        <v>25049</v>
      </c>
      <c r="E14" s="149"/>
      <c r="F14" s="150">
        <v>46122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3.26</v>
      </c>
      <c r="C19" s="159">
        <f>ROUND(VALUE(SUBSTITUTE(実質収支比率等に係る経年分析!G$48,"▲","-")),2)</f>
        <v>1.68</v>
      </c>
      <c r="D19" s="159">
        <f>ROUND(VALUE(SUBSTITUTE(実質収支比率等に係る経年分析!H$48,"▲","-")),2)</f>
        <v>3.01</v>
      </c>
      <c r="E19" s="159">
        <f>ROUND(VALUE(SUBSTITUTE(実質収支比率等に係る経年分析!I$48,"▲","-")),2)</f>
        <v>1.22</v>
      </c>
      <c r="F19" s="159">
        <f>ROUND(VALUE(SUBSTITUTE(実質収支比率等に係る経年分析!J$48,"▲","-")),2)</f>
        <v>0.12</v>
      </c>
    </row>
    <row r="20" spans="1:11">
      <c r="A20" s="159" t="s">
        <v>48</v>
      </c>
      <c r="B20" s="159">
        <f>ROUND(VALUE(SUBSTITUTE(実質収支比率等に係る経年分析!F$47,"▲","-")),2)</f>
        <v>11.86</v>
      </c>
      <c r="C20" s="159">
        <f>ROUND(VALUE(SUBSTITUTE(実質収支比率等に係る経年分析!G$47,"▲","-")),2)</f>
        <v>13.48</v>
      </c>
      <c r="D20" s="159">
        <f>ROUND(VALUE(SUBSTITUTE(実質収支比率等に係る経年分析!H$47,"▲","-")),2)</f>
        <v>16.13</v>
      </c>
      <c r="E20" s="159">
        <f>ROUND(VALUE(SUBSTITUTE(実質収支比率等に係る経年分析!I$47,"▲","-")),2)</f>
        <v>19.170000000000002</v>
      </c>
      <c r="F20" s="159">
        <f>ROUND(VALUE(SUBSTITUTE(実質収支比率等に係る経年分析!J$47,"▲","-")),2)</f>
        <v>17.8</v>
      </c>
    </row>
    <row r="21" spans="1:11">
      <c r="A21" s="159" t="s">
        <v>49</v>
      </c>
      <c r="B21" s="159">
        <f>IF(ISNUMBER(VALUE(SUBSTITUTE(実質収支比率等に係る経年分析!F$49,"▲","-"))),ROUND(VALUE(SUBSTITUTE(実質収支比率等に係る経年分析!F$49,"▲","-")),2),NA())</f>
        <v>9.7899999999999991</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4.66</v>
      </c>
      <c r="E21" s="159">
        <f>IF(ISNUMBER(VALUE(SUBSTITUTE(実質収支比率等に係る経年分析!I$49,"▲","-"))),ROUND(VALUE(SUBSTITUTE(実質収支比率等に係る経年分析!I$49,"▲","-")),2),NA())</f>
        <v>1.1100000000000001</v>
      </c>
      <c r="F21" s="159">
        <f>IF(ISNUMBER(VALUE(SUBSTITUTE(実質収支比率等に係る経年分析!J$49,"▲","-"))),ROUND(VALUE(SUBSTITUTE(実質収支比率等に係る経年分析!J$49,"▲","-")),2),NA())</f>
        <v>1.77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358</v>
      </c>
      <c r="E42" s="161"/>
      <c r="F42" s="161"/>
      <c r="G42" s="161">
        <f>'実質公債費比率（分子）の構造'!L$52</f>
        <v>389</v>
      </c>
      <c r="H42" s="161"/>
      <c r="I42" s="161"/>
      <c r="J42" s="161">
        <f>'実質公債費比率（分子）の構造'!M$52</f>
        <v>411</v>
      </c>
      <c r="K42" s="161"/>
      <c r="L42" s="161"/>
      <c r="M42" s="161">
        <f>'実質公債費比率（分子）の構造'!N$52</f>
        <v>426</v>
      </c>
      <c r="N42" s="161"/>
      <c r="O42" s="161"/>
      <c r="P42" s="161">
        <f>'実質公債費比率（分子）の構造'!O$52</f>
        <v>485</v>
      </c>
    </row>
    <row r="43" spans="1:16">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15</v>
      </c>
      <c r="C44" s="161"/>
      <c r="D44" s="161"/>
      <c r="E44" s="161">
        <f>'実質公債費比率（分子）の構造'!L$50</f>
        <v>15</v>
      </c>
      <c r="F44" s="161"/>
      <c r="G44" s="161"/>
      <c r="H44" s="161">
        <f>'実質公債費比率（分子）の構造'!M$50</f>
        <v>15</v>
      </c>
      <c r="I44" s="161"/>
      <c r="J44" s="161"/>
      <c r="K44" s="161">
        <f>'実質公債費比率（分子）の構造'!N$50</f>
        <v>15</v>
      </c>
      <c r="L44" s="161"/>
      <c r="M44" s="161"/>
      <c r="N44" s="161">
        <f>'実質公債費比率（分子）の構造'!O$50</f>
        <v>15</v>
      </c>
      <c r="O44" s="161"/>
      <c r="P44" s="161"/>
    </row>
    <row r="45" spans="1:16">
      <c r="A45" s="161" t="s">
        <v>59</v>
      </c>
      <c r="B45" s="161">
        <f>'実質公債費比率（分子）の構造'!K$49</f>
        <v>134</v>
      </c>
      <c r="C45" s="161"/>
      <c r="D45" s="161"/>
      <c r="E45" s="161">
        <f>'実質公債費比率（分子）の構造'!L$49</f>
        <v>128</v>
      </c>
      <c r="F45" s="161"/>
      <c r="G45" s="161"/>
      <c r="H45" s="161">
        <f>'実質公債費比率（分子）の構造'!M$49</f>
        <v>123</v>
      </c>
      <c r="I45" s="161"/>
      <c r="J45" s="161"/>
      <c r="K45" s="161">
        <f>'実質公債費比率（分子）の構造'!N$49</f>
        <v>124</v>
      </c>
      <c r="L45" s="161"/>
      <c r="M45" s="161"/>
      <c r="N45" s="161">
        <f>'実質公債費比率（分子）の構造'!O$49</f>
        <v>130</v>
      </c>
      <c r="O45" s="161"/>
      <c r="P45" s="161"/>
    </row>
    <row r="46" spans="1:16">
      <c r="A46" s="161" t="s">
        <v>60</v>
      </c>
      <c r="B46" s="161">
        <f>'実質公債費比率（分子）の構造'!K$48</f>
        <v>3</v>
      </c>
      <c r="C46" s="161"/>
      <c r="D46" s="161"/>
      <c r="E46" s="161">
        <f>'実質公債費比率（分子）の構造'!L$48</f>
        <v>4</v>
      </c>
      <c r="F46" s="161"/>
      <c r="G46" s="161"/>
      <c r="H46" s="161">
        <f>'実質公債費比率（分子）の構造'!M$48</f>
        <v>4</v>
      </c>
      <c r="I46" s="161"/>
      <c r="J46" s="161"/>
      <c r="K46" s="161">
        <f>'実質公債費比率（分子）の構造'!N$48</f>
        <v>17</v>
      </c>
      <c r="L46" s="161"/>
      <c r="M46" s="161"/>
      <c r="N46" s="161">
        <f>'実質公債費比率（分子）の構造'!O$48</f>
        <v>19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405</v>
      </c>
      <c r="C49" s="161"/>
      <c r="D49" s="161"/>
      <c r="E49" s="161">
        <f>'実質公債費比率（分子）の構造'!L$45</f>
        <v>427</v>
      </c>
      <c r="F49" s="161"/>
      <c r="G49" s="161"/>
      <c r="H49" s="161">
        <f>'実質公債費比率（分子）の構造'!M$45</f>
        <v>461</v>
      </c>
      <c r="I49" s="161"/>
      <c r="J49" s="161"/>
      <c r="K49" s="161">
        <f>'実質公債費比率（分子）の構造'!N$45</f>
        <v>477</v>
      </c>
      <c r="L49" s="161"/>
      <c r="M49" s="161"/>
      <c r="N49" s="161">
        <f>'実質公債費比率（分子）の構造'!O$45</f>
        <v>567</v>
      </c>
      <c r="O49" s="161"/>
      <c r="P49" s="161"/>
    </row>
    <row r="50" spans="1:16">
      <c r="A50" s="161" t="s">
        <v>64</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186</v>
      </c>
      <c r="G50" s="161" t="e">
        <f>NA()</f>
        <v>#N/A</v>
      </c>
      <c r="H50" s="161" t="e">
        <f>NA()</f>
        <v>#N/A</v>
      </c>
      <c r="I50" s="161">
        <f>IF(ISNUMBER('実質公債費比率（分子）の構造'!M$53),'実質公債費比率（分子）の構造'!M$53,NA())</f>
        <v>192</v>
      </c>
      <c r="J50" s="161" t="e">
        <f>NA()</f>
        <v>#N/A</v>
      </c>
      <c r="K50" s="161" t="e">
        <f>NA()</f>
        <v>#N/A</v>
      </c>
      <c r="L50" s="161">
        <f>IF(ISNUMBER('実質公債費比率（分子）の構造'!N$53),'実質公債費比率（分子）の構造'!N$53,NA())</f>
        <v>207</v>
      </c>
      <c r="M50" s="161" t="e">
        <f>NA()</f>
        <v>#N/A</v>
      </c>
      <c r="N50" s="161" t="e">
        <f>NA()</f>
        <v>#N/A</v>
      </c>
      <c r="O50" s="161">
        <f>IF(ISNUMBER('実質公債費比率（分子）の構造'!O$53),'実質公債費比率（分子）の構造'!O$53,NA())</f>
        <v>246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4933</v>
      </c>
      <c r="E56" s="160"/>
      <c r="F56" s="160"/>
      <c r="G56" s="160">
        <f>'将来負担比率（分子）の構造'!J$52</f>
        <v>5163</v>
      </c>
      <c r="H56" s="160"/>
      <c r="I56" s="160"/>
      <c r="J56" s="160">
        <f>'将来負担比率（分子）の構造'!K$52</f>
        <v>5395</v>
      </c>
      <c r="K56" s="160"/>
      <c r="L56" s="160"/>
      <c r="M56" s="160">
        <f>'将来負担比率（分子）の構造'!L$52</f>
        <v>5374</v>
      </c>
      <c r="N56" s="160"/>
      <c r="O56" s="160"/>
      <c r="P56" s="160">
        <f>'将来負担比率（分子）の構造'!M$52</f>
        <v>5402</v>
      </c>
    </row>
    <row r="57" spans="1:16">
      <c r="A57" s="160" t="s">
        <v>35</v>
      </c>
      <c r="B57" s="160"/>
      <c r="C57" s="160"/>
      <c r="D57" s="160">
        <f>'将来負担比率（分子）の構造'!I$51</f>
        <v>5</v>
      </c>
      <c r="E57" s="160"/>
      <c r="F57" s="160"/>
      <c r="G57" s="160">
        <f>'将来負担比率（分子）の構造'!J$51</f>
        <v>2</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935</v>
      </c>
      <c r="E58" s="160"/>
      <c r="F58" s="160"/>
      <c r="G58" s="160">
        <f>'将来負担比率（分子）の構造'!J$50</f>
        <v>1055</v>
      </c>
      <c r="H58" s="160"/>
      <c r="I58" s="160"/>
      <c r="J58" s="160">
        <f>'将来負担比率（分子）の構造'!K$50</f>
        <v>1295</v>
      </c>
      <c r="K58" s="160"/>
      <c r="L58" s="160"/>
      <c r="M58" s="160">
        <f>'将来負担比率（分子）の構造'!L$50</f>
        <v>1606</v>
      </c>
      <c r="N58" s="160"/>
      <c r="O58" s="160"/>
      <c r="P58" s="160">
        <f>'将来負担比率（分子）の構造'!M$50</f>
        <v>1452</v>
      </c>
    </row>
    <row r="59" spans="1:16">
      <c r="A59" s="160" t="s">
        <v>32</v>
      </c>
      <c r="B59" s="160">
        <f>'将来負担比率（分子）の構造'!I$49</f>
        <v>105</v>
      </c>
      <c r="C59" s="160"/>
      <c r="D59" s="160"/>
      <c r="E59" s="160">
        <f>'将来負担比率（分子）の構造'!J$49</f>
        <v>37</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1580</v>
      </c>
      <c r="C62" s="160"/>
      <c r="D62" s="160"/>
      <c r="E62" s="160">
        <f>'将来負担比率（分子）の構造'!J$45</f>
        <v>1464</v>
      </c>
      <c r="F62" s="160"/>
      <c r="G62" s="160"/>
      <c r="H62" s="160">
        <f>'将来負担比率（分子）の構造'!K$45</f>
        <v>1311</v>
      </c>
      <c r="I62" s="160"/>
      <c r="J62" s="160"/>
      <c r="K62" s="160">
        <f>'将来負担比率（分子）の構造'!L$45</f>
        <v>1293</v>
      </c>
      <c r="L62" s="160"/>
      <c r="M62" s="160"/>
      <c r="N62" s="160">
        <f>'将来負担比率（分子）の構造'!M$45</f>
        <v>1208</v>
      </c>
      <c r="O62" s="160"/>
      <c r="P62" s="160"/>
    </row>
    <row r="63" spans="1:16">
      <c r="A63" s="160" t="s">
        <v>27</v>
      </c>
      <c r="B63" s="160">
        <f>'将来負担比率（分子）の構造'!I$44</f>
        <v>991</v>
      </c>
      <c r="C63" s="160"/>
      <c r="D63" s="160"/>
      <c r="E63" s="160">
        <f>'将来負担比率（分子）の構造'!J$44</f>
        <v>895</v>
      </c>
      <c r="F63" s="160"/>
      <c r="G63" s="160"/>
      <c r="H63" s="160">
        <f>'将来負担比率（分子）の構造'!K$44</f>
        <v>770</v>
      </c>
      <c r="I63" s="160"/>
      <c r="J63" s="160"/>
      <c r="K63" s="160">
        <f>'将来負担比率（分子）の構造'!L$44</f>
        <v>657</v>
      </c>
      <c r="L63" s="160"/>
      <c r="M63" s="160"/>
      <c r="N63" s="160">
        <f>'将来負担比率（分子）の構造'!M$44</f>
        <v>555</v>
      </c>
      <c r="O63" s="160"/>
      <c r="P63" s="160"/>
    </row>
    <row r="64" spans="1:16">
      <c r="A64" s="160" t="s">
        <v>26</v>
      </c>
      <c r="B64" s="160">
        <f>'将来負担比率（分子）の構造'!I$43</f>
        <v>392</v>
      </c>
      <c r="C64" s="160"/>
      <c r="D64" s="160"/>
      <c r="E64" s="160">
        <f>'将来負担比率（分子）の構造'!J$43</f>
        <v>393</v>
      </c>
      <c r="F64" s="160"/>
      <c r="G64" s="160"/>
      <c r="H64" s="160">
        <f>'将来負担比率（分子）の構造'!K$43</f>
        <v>388</v>
      </c>
      <c r="I64" s="160"/>
      <c r="J64" s="160"/>
      <c r="K64" s="160">
        <f>'将来負担比率（分子）の構造'!L$43</f>
        <v>371</v>
      </c>
      <c r="L64" s="160"/>
      <c r="M64" s="160"/>
      <c r="N64" s="160">
        <f>'将来負担比率（分子）の構造'!M$43</f>
        <v>352</v>
      </c>
      <c r="O64" s="160"/>
      <c r="P64" s="160"/>
    </row>
    <row r="65" spans="1:16">
      <c r="A65" s="160" t="s">
        <v>25</v>
      </c>
      <c r="B65" s="160">
        <f>'将来負担比率（分子）の構造'!I$42</f>
        <v>120</v>
      </c>
      <c r="C65" s="160"/>
      <c r="D65" s="160"/>
      <c r="E65" s="160">
        <f>'将来負担比率（分子）の構造'!J$42</f>
        <v>107</v>
      </c>
      <c r="F65" s="160"/>
      <c r="G65" s="160"/>
      <c r="H65" s="160">
        <f>'将来負担比率（分子）の構造'!K$42</f>
        <v>94</v>
      </c>
      <c r="I65" s="160"/>
      <c r="J65" s="160"/>
      <c r="K65" s="160">
        <f>'将来負担比率（分子）の構造'!L$42</f>
        <v>81</v>
      </c>
      <c r="L65" s="160"/>
      <c r="M65" s="160"/>
      <c r="N65" s="160">
        <f>'将来負担比率（分子）の構造'!M$42</f>
        <v>68</v>
      </c>
      <c r="O65" s="160"/>
      <c r="P65" s="160"/>
    </row>
    <row r="66" spans="1:16">
      <c r="A66" s="160" t="s">
        <v>24</v>
      </c>
      <c r="B66" s="160">
        <f>'将来負担比率（分子）の構造'!I$41</f>
        <v>5552</v>
      </c>
      <c r="C66" s="160"/>
      <c r="D66" s="160"/>
      <c r="E66" s="160">
        <f>'将来負担比率（分子）の構造'!J$41</f>
        <v>5917</v>
      </c>
      <c r="F66" s="160"/>
      <c r="G66" s="160"/>
      <c r="H66" s="160">
        <f>'将来負担比率（分子）の構造'!K$41</f>
        <v>6244</v>
      </c>
      <c r="I66" s="160"/>
      <c r="J66" s="160"/>
      <c r="K66" s="160">
        <f>'将来負担比率（分子）の構造'!L$41</f>
        <v>6255</v>
      </c>
      <c r="L66" s="160"/>
      <c r="M66" s="160"/>
      <c r="N66" s="160">
        <f>'将来負担比率（分子）の構造'!M$41</f>
        <v>6172</v>
      </c>
      <c r="O66" s="160"/>
      <c r="P66" s="160"/>
    </row>
    <row r="67" spans="1:16">
      <c r="A67" s="160" t="s">
        <v>68</v>
      </c>
      <c r="B67" s="160" t="e">
        <f>NA()</f>
        <v>#N/A</v>
      </c>
      <c r="C67" s="160">
        <f>IF(ISNUMBER('将来負担比率（分子）の構造'!I$53), IF('将来負担比率（分子）の構造'!I$53 &lt; 0, 0, '将来負担比率（分子）の構造'!I$53), NA())</f>
        <v>2867</v>
      </c>
      <c r="D67" s="160" t="e">
        <f>NA()</f>
        <v>#N/A</v>
      </c>
      <c r="E67" s="160" t="e">
        <f>NA()</f>
        <v>#N/A</v>
      </c>
      <c r="F67" s="160">
        <f>IF(ISNUMBER('将来負担比率（分子）の構造'!J$53), IF('将来負担比率（分子）の構造'!J$53 &lt; 0, 0, '将来負担比率（分子）の構造'!J$53), NA())</f>
        <v>2593</v>
      </c>
      <c r="G67" s="160" t="e">
        <f>NA()</f>
        <v>#N/A</v>
      </c>
      <c r="H67" s="160" t="e">
        <f>NA()</f>
        <v>#N/A</v>
      </c>
      <c r="I67" s="160">
        <f>IF(ISNUMBER('将来負担比率（分子）の構造'!K$53), IF('将来負担比率（分子）の構造'!K$53 &lt; 0, 0, '将来負担比率（分子）の構造'!K$53), NA())</f>
        <v>2118</v>
      </c>
      <c r="J67" s="160" t="e">
        <f>NA()</f>
        <v>#N/A</v>
      </c>
      <c r="K67" s="160" t="e">
        <f>NA()</f>
        <v>#N/A</v>
      </c>
      <c r="L67" s="160">
        <f>IF(ISNUMBER('将来負担比率（分子）の構造'!L$53), IF('将来負担比率（分子）の構造'!L$53 &lt; 0, 0, '将来負担比率（分子）の構造'!L$53), NA())</f>
        <v>1677</v>
      </c>
      <c r="M67" s="160" t="e">
        <f>NA()</f>
        <v>#N/A</v>
      </c>
      <c r="N67" s="160" t="e">
        <f>NA()</f>
        <v>#N/A</v>
      </c>
      <c r="O67" s="160">
        <f>IF(ISNUMBER('将来負担比率（分子）の構造'!M$53), IF('将来負担比率（分子）の構造'!M$53 &lt; 0, 0, '将来負担比率（分子）の構造'!M$53), NA())</f>
        <v>1501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613</v>
      </c>
      <c r="C72" s="164">
        <f>基金残高に係る経年分析!G55</f>
        <v>724</v>
      </c>
      <c r="D72" s="164">
        <f>基金残高に係る経年分析!H55</f>
        <v>681</v>
      </c>
    </row>
    <row r="73" spans="1:16">
      <c r="A73" s="163" t="s">
        <v>71</v>
      </c>
      <c r="B73" s="164">
        <f>基金残高に係る経年分析!F56</f>
        <v>81</v>
      </c>
      <c r="C73" s="164">
        <f>基金残高に係る経年分析!G56</f>
        <v>206</v>
      </c>
      <c r="D73" s="164">
        <f>基金残高に係る経年分析!H56</f>
        <v>54</v>
      </c>
    </row>
    <row r="74" spans="1:16">
      <c r="A74" s="163" t="s">
        <v>72</v>
      </c>
      <c r="B74" s="164">
        <f>基金残高に係る経年分析!F57</f>
        <v>514</v>
      </c>
      <c r="C74" s="164">
        <f>基金残高に係る経年分析!G57</f>
        <v>545</v>
      </c>
      <c r="D74" s="164">
        <f>基金残高に係る経年分析!H57</f>
        <v>616</v>
      </c>
    </row>
  </sheetData>
  <sheetProtection algorithmName="SHA-512" hashValue="6fy9WUwoN0VhDUub/HLzjGhufbPSQ18QbVsZvjKNLY5/eaE/Wp58sfefZVXCs7mUbfYBzg/JAhYOBBsFe/+HAA==" saltValue="k8kN1GRxE6FCASVUaDwa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1311107</v>
      </c>
      <c r="S5" s="669"/>
      <c r="T5" s="669"/>
      <c r="U5" s="669"/>
      <c r="V5" s="669"/>
      <c r="W5" s="669"/>
      <c r="X5" s="669"/>
      <c r="Y5" s="715"/>
      <c r="Z5" s="733">
        <v>20.8</v>
      </c>
      <c r="AA5" s="733"/>
      <c r="AB5" s="733"/>
      <c r="AC5" s="733"/>
      <c r="AD5" s="734">
        <v>1311107</v>
      </c>
      <c r="AE5" s="734"/>
      <c r="AF5" s="734"/>
      <c r="AG5" s="734"/>
      <c r="AH5" s="734"/>
      <c r="AI5" s="734"/>
      <c r="AJ5" s="734"/>
      <c r="AK5" s="734"/>
      <c r="AL5" s="716">
        <v>36</v>
      </c>
      <c r="AM5" s="685"/>
      <c r="AN5" s="685"/>
      <c r="AO5" s="717"/>
      <c r="AP5" s="702" t="s">
        <v>222</v>
      </c>
      <c r="AQ5" s="703"/>
      <c r="AR5" s="703"/>
      <c r="AS5" s="703"/>
      <c r="AT5" s="703"/>
      <c r="AU5" s="703"/>
      <c r="AV5" s="703"/>
      <c r="AW5" s="703"/>
      <c r="AX5" s="703"/>
      <c r="AY5" s="703"/>
      <c r="AZ5" s="703"/>
      <c r="BA5" s="703"/>
      <c r="BB5" s="703"/>
      <c r="BC5" s="703"/>
      <c r="BD5" s="703"/>
      <c r="BE5" s="703"/>
      <c r="BF5" s="704"/>
      <c r="BG5" s="603">
        <v>1307291</v>
      </c>
      <c r="BH5" s="606"/>
      <c r="BI5" s="606"/>
      <c r="BJ5" s="606"/>
      <c r="BK5" s="606"/>
      <c r="BL5" s="606"/>
      <c r="BM5" s="606"/>
      <c r="BN5" s="607"/>
      <c r="BO5" s="665">
        <v>99.7</v>
      </c>
      <c r="BP5" s="665"/>
      <c r="BQ5" s="665"/>
      <c r="BR5" s="665"/>
      <c r="BS5" s="666" t="s">
        <v>223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215</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47242</v>
      </c>
      <c r="S6" s="606"/>
      <c r="T6" s="606"/>
      <c r="U6" s="606"/>
      <c r="V6" s="606"/>
      <c r="W6" s="606"/>
      <c r="X6" s="606"/>
      <c r="Y6" s="607"/>
      <c r="Z6" s="665">
        <v>0.8</v>
      </c>
      <c r="AA6" s="665"/>
      <c r="AB6" s="665"/>
      <c r="AC6" s="665"/>
      <c r="AD6" s="666">
        <v>47242</v>
      </c>
      <c r="AE6" s="666"/>
      <c r="AF6" s="666"/>
      <c r="AG6" s="666"/>
      <c r="AH6" s="666"/>
      <c r="AI6" s="666"/>
      <c r="AJ6" s="666"/>
      <c r="AK6" s="666"/>
      <c r="AL6" s="608">
        <v>1.3</v>
      </c>
      <c r="AM6" s="609"/>
      <c r="AN6" s="609"/>
      <c r="AO6" s="667"/>
      <c r="AP6" s="600" t="s">
        <v>228</v>
      </c>
      <c r="AQ6" s="601"/>
      <c r="AR6" s="601"/>
      <c r="AS6" s="601"/>
      <c r="AT6" s="601"/>
      <c r="AU6" s="601"/>
      <c r="AV6" s="601"/>
      <c r="AW6" s="601"/>
      <c r="AX6" s="601"/>
      <c r="AY6" s="601"/>
      <c r="AZ6" s="601"/>
      <c r="BA6" s="601"/>
      <c r="BB6" s="601"/>
      <c r="BC6" s="601"/>
      <c r="BD6" s="601"/>
      <c r="BE6" s="601"/>
      <c r="BF6" s="602"/>
      <c r="BG6" s="603">
        <v>1307291</v>
      </c>
      <c r="BH6" s="606"/>
      <c r="BI6" s="606"/>
      <c r="BJ6" s="606"/>
      <c r="BK6" s="606"/>
      <c r="BL6" s="606"/>
      <c r="BM6" s="606"/>
      <c r="BN6" s="607"/>
      <c r="BO6" s="665">
        <v>99.7</v>
      </c>
      <c r="BP6" s="665"/>
      <c r="BQ6" s="665"/>
      <c r="BR6" s="665"/>
      <c r="BS6" s="666" t="s">
        <v>122</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64469</v>
      </c>
      <c r="CS6" s="606"/>
      <c r="CT6" s="606"/>
      <c r="CU6" s="606"/>
      <c r="CV6" s="606"/>
      <c r="CW6" s="606"/>
      <c r="CX6" s="606"/>
      <c r="CY6" s="607"/>
      <c r="CZ6" s="716">
        <v>1</v>
      </c>
      <c r="DA6" s="685"/>
      <c r="DB6" s="685"/>
      <c r="DC6" s="719"/>
      <c r="DD6" s="611" t="s">
        <v>122</v>
      </c>
      <c r="DE6" s="606"/>
      <c r="DF6" s="606"/>
      <c r="DG6" s="606"/>
      <c r="DH6" s="606"/>
      <c r="DI6" s="606"/>
      <c r="DJ6" s="606"/>
      <c r="DK6" s="606"/>
      <c r="DL6" s="606"/>
      <c r="DM6" s="606"/>
      <c r="DN6" s="606"/>
      <c r="DO6" s="606"/>
      <c r="DP6" s="607"/>
      <c r="DQ6" s="611">
        <v>64129</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2494</v>
      </c>
      <c r="S7" s="606"/>
      <c r="T7" s="606"/>
      <c r="U7" s="606"/>
      <c r="V7" s="606"/>
      <c r="W7" s="606"/>
      <c r="X7" s="606"/>
      <c r="Y7" s="607"/>
      <c r="Z7" s="665">
        <v>0</v>
      </c>
      <c r="AA7" s="665"/>
      <c r="AB7" s="665"/>
      <c r="AC7" s="665"/>
      <c r="AD7" s="666">
        <v>2494</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659696</v>
      </c>
      <c r="BH7" s="606"/>
      <c r="BI7" s="606"/>
      <c r="BJ7" s="606"/>
      <c r="BK7" s="606"/>
      <c r="BL7" s="606"/>
      <c r="BM7" s="606"/>
      <c r="BN7" s="607"/>
      <c r="BO7" s="665">
        <v>50.3</v>
      </c>
      <c r="BP7" s="665"/>
      <c r="BQ7" s="665"/>
      <c r="BR7" s="665"/>
      <c r="BS7" s="666" t="s">
        <v>122</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738500</v>
      </c>
      <c r="CS7" s="606"/>
      <c r="CT7" s="606"/>
      <c r="CU7" s="606"/>
      <c r="CV7" s="606"/>
      <c r="CW7" s="606"/>
      <c r="CX7" s="606"/>
      <c r="CY7" s="607"/>
      <c r="CZ7" s="665">
        <v>11.7</v>
      </c>
      <c r="DA7" s="665"/>
      <c r="DB7" s="665"/>
      <c r="DC7" s="665"/>
      <c r="DD7" s="611">
        <v>21192</v>
      </c>
      <c r="DE7" s="606"/>
      <c r="DF7" s="606"/>
      <c r="DG7" s="606"/>
      <c r="DH7" s="606"/>
      <c r="DI7" s="606"/>
      <c r="DJ7" s="606"/>
      <c r="DK7" s="606"/>
      <c r="DL7" s="606"/>
      <c r="DM7" s="606"/>
      <c r="DN7" s="606"/>
      <c r="DO7" s="606"/>
      <c r="DP7" s="607"/>
      <c r="DQ7" s="611">
        <v>678361</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2686</v>
      </c>
      <c r="S8" s="606"/>
      <c r="T8" s="606"/>
      <c r="U8" s="606"/>
      <c r="V8" s="606"/>
      <c r="W8" s="606"/>
      <c r="X8" s="606"/>
      <c r="Y8" s="607"/>
      <c r="Z8" s="665">
        <v>0</v>
      </c>
      <c r="AA8" s="665"/>
      <c r="AB8" s="665"/>
      <c r="AC8" s="665"/>
      <c r="AD8" s="666">
        <v>2686</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22422</v>
      </c>
      <c r="BH8" s="606"/>
      <c r="BI8" s="606"/>
      <c r="BJ8" s="606"/>
      <c r="BK8" s="606"/>
      <c r="BL8" s="606"/>
      <c r="BM8" s="606"/>
      <c r="BN8" s="607"/>
      <c r="BO8" s="665">
        <v>1.7</v>
      </c>
      <c r="BP8" s="665"/>
      <c r="BQ8" s="665"/>
      <c r="BR8" s="665"/>
      <c r="BS8" s="611" t="s">
        <v>122</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1871679</v>
      </c>
      <c r="CS8" s="606"/>
      <c r="CT8" s="606"/>
      <c r="CU8" s="606"/>
      <c r="CV8" s="606"/>
      <c r="CW8" s="606"/>
      <c r="CX8" s="606"/>
      <c r="CY8" s="607"/>
      <c r="CZ8" s="665">
        <v>29.8</v>
      </c>
      <c r="DA8" s="665"/>
      <c r="DB8" s="665"/>
      <c r="DC8" s="665"/>
      <c r="DD8" s="611">
        <v>1091</v>
      </c>
      <c r="DE8" s="606"/>
      <c r="DF8" s="606"/>
      <c r="DG8" s="606"/>
      <c r="DH8" s="606"/>
      <c r="DI8" s="606"/>
      <c r="DJ8" s="606"/>
      <c r="DK8" s="606"/>
      <c r="DL8" s="606"/>
      <c r="DM8" s="606"/>
      <c r="DN8" s="606"/>
      <c r="DO8" s="606"/>
      <c r="DP8" s="607"/>
      <c r="DQ8" s="611">
        <v>1000369</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2407</v>
      </c>
      <c r="S9" s="606"/>
      <c r="T9" s="606"/>
      <c r="U9" s="606"/>
      <c r="V9" s="606"/>
      <c r="W9" s="606"/>
      <c r="X9" s="606"/>
      <c r="Y9" s="607"/>
      <c r="Z9" s="665">
        <v>0</v>
      </c>
      <c r="AA9" s="665"/>
      <c r="AB9" s="665"/>
      <c r="AC9" s="665"/>
      <c r="AD9" s="666">
        <v>2407</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513449</v>
      </c>
      <c r="BH9" s="606"/>
      <c r="BI9" s="606"/>
      <c r="BJ9" s="606"/>
      <c r="BK9" s="606"/>
      <c r="BL9" s="606"/>
      <c r="BM9" s="606"/>
      <c r="BN9" s="607"/>
      <c r="BO9" s="665">
        <v>39.200000000000003</v>
      </c>
      <c r="BP9" s="665"/>
      <c r="BQ9" s="665"/>
      <c r="BR9" s="665"/>
      <c r="BS9" s="611" t="s">
        <v>122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969954</v>
      </c>
      <c r="CS9" s="606"/>
      <c r="CT9" s="606"/>
      <c r="CU9" s="606"/>
      <c r="CV9" s="606"/>
      <c r="CW9" s="606"/>
      <c r="CX9" s="606"/>
      <c r="CY9" s="607"/>
      <c r="CZ9" s="665">
        <v>15.4</v>
      </c>
      <c r="DA9" s="665"/>
      <c r="DB9" s="665"/>
      <c r="DC9" s="665"/>
      <c r="DD9" s="611">
        <v>11663</v>
      </c>
      <c r="DE9" s="606"/>
      <c r="DF9" s="606"/>
      <c r="DG9" s="606"/>
      <c r="DH9" s="606"/>
      <c r="DI9" s="606"/>
      <c r="DJ9" s="606"/>
      <c r="DK9" s="606"/>
      <c r="DL9" s="606"/>
      <c r="DM9" s="606"/>
      <c r="DN9" s="606"/>
      <c r="DO9" s="606"/>
      <c r="DP9" s="607"/>
      <c r="DQ9" s="611">
        <v>820960</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223</v>
      </c>
      <c r="S10" s="606"/>
      <c r="T10" s="606"/>
      <c r="U10" s="606"/>
      <c r="V10" s="606"/>
      <c r="W10" s="606"/>
      <c r="X10" s="606"/>
      <c r="Y10" s="607"/>
      <c r="Z10" s="665" t="s">
        <v>223</v>
      </c>
      <c r="AA10" s="665"/>
      <c r="AB10" s="665"/>
      <c r="AC10" s="665"/>
      <c r="AD10" s="666" t="s">
        <v>223</v>
      </c>
      <c r="AE10" s="666"/>
      <c r="AF10" s="666"/>
      <c r="AG10" s="666"/>
      <c r="AH10" s="666"/>
      <c r="AI10" s="666"/>
      <c r="AJ10" s="666"/>
      <c r="AK10" s="666"/>
      <c r="AL10" s="608" t="s">
        <v>122</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37384</v>
      </c>
      <c r="BH10" s="606"/>
      <c r="BI10" s="606"/>
      <c r="BJ10" s="606"/>
      <c r="BK10" s="606"/>
      <c r="BL10" s="606"/>
      <c r="BM10" s="606"/>
      <c r="BN10" s="607"/>
      <c r="BO10" s="665">
        <v>2.9</v>
      </c>
      <c r="BP10" s="665"/>
      <c r="BQ10" s="665"/>
      <c r="BR10" s="665"/>
      <c r="BS10" s="611" t="s">
        <v>223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7250</v>
      </c>
      <c r="CS10" s="606"/>
      <c r="CT10" s="606"/>
      <c r="CU10" s="606"/>
      <c r="CV10" s="606"/>
      <c r="CW10" s="606"/>
      <c r="CX10" s="606"/>
      <c r="CY10" s="607"/>
      <c r="CZ10" s="665">
        <v>0.1</v>
      </c>
      <c r="DA10" s="665"/>
      <c r="DB10" s="665"/>
      <c r="DC10" s="665"/>
      <c r="DD10" s="611">
        <v>2396</v>
      </c>
      <c r="DE10" s="606"/>
      <c r="DF10" s="606"/>
      <c r="DG10" s="606"/>
      <c r="DH10" s="606"/>
      <c r="DI10" s="606"/>
      <c r="DJ10" s="606"/>
      <c r="DK10" s="606"/>
      <c r="DL10" s="606"/>
      <c r="DM10" s="606"/>
      <c r="DN10" s="606"/>
      <c r="DO10" s="606"/>
      <c r="DP10" s="607"/>
      <c r="DQ10" s="611">
        <v>4110</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223</v>
      </c>
      <c r="AE11" s="666"/>
      <c r="AF11" s="666"/>
      <c r="AG11" s="666"/>
      <c r="AH11" s="666"/>
      <c r="AI11" s="666"/>
      <c r="AJ11" s="666"/>
      <c r="AK11" s="666"/>
      <c r="AL11" s="608" t="s">
        <v>122</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86441</v>
      </c>
      <c r="BH11" s="606"/>
      <c r="BI11" s="606"/>
      <c r="BJ11" s="606"/>
      <c r="BK11" s="606"/>
      <c r="BL11" s="606"/>
      <c r="BM11" s="606"/>
      <c r="BN11" s="607"/>
      <c r="BO11" s="665">
        <v>6.6</v>
      </c>
      <c r="BP11" s="665"/>
      <c r="BQ11" s="665"/>
      <c r="BR11" s="665"/>
      <c r="BS11" s="611" t="s">
        <v>122</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122487</v>
      </c>
      <c r="CS11" s="606"/>
      <c r="CT11" s="606"/>
      <c r="CU11" s="606"/>
      <c r="CV11" s="606"/>
      <c r="CW11" s="606"/>
      <c r="CX11" s="606"/>
      <c r="CY11" s="607"/>
      <c r="CZ11" s="665">
        <v>1.9</v>
      </c>
      <c r="DA11" s="665"/>
      <c r="DB11" s="665"/>
      <c r="DC11" s="665"/>
      <c r="DD11" s="611">
        <v>36587</v>
      </c>
      <c r="DE11" s="606"/>
      <c r="DF11" s="606"/>
      <c r="DG11" s="606"/>
      <c r="DH11" s="606"/>
      <c r="DI11" s="606"/>
      <c r="DJ11" s="606"/>
      <c r="DK11" s="606"/>
      <c r="DL11" s="606"/>
      <c r="DM11" s="606"/>
      <c r="DN11" s="606"/>
      <c r="DO11" s="606"/>
      <c r="DP11" s="607"/>
      <c r="DQ11" s="611">
        <v>65222</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227175</v>
      </c>
      <c r="S12" s="606"/>
      <c r="T12" s="606"/>
      <c r="U12" s="606"/>
      <c r="V12" s="606"/>
      <c r="W12" s="606"/>
      <c r="X12" s="606"/>
      <c r="Y12" s="607"/>
      <c r="Z12" s="665">
        <v>3.6</v>
      </c>
      <c r="AA12" s="665"/>
      <c r="AB12" s="665"/>
      <c r="AC12" s="665"/>
      <c r="AD12" s="666">
        <v>227175</v>
      </c>
      <c r="AE12" s="666"/>
      <c r="AF12" s="666"/>
      <c r="AG12" s="666"/>
      <c r="AH12" s="666"/>
      <c r="AI12" s="666"/>
      <c r="AJ12" s="666"/>
      <c r="AK12" s="666"/>
      <c r="AL12" s="608">
        <v>6.2</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495266</v>
      </c>
      <c r="BH12" s="606"/>
      <c r="BI12" s="606"/>
      <c r="BJ12" s="606"/>
      <c r="BK12" s="606"/>
      <c r="BL12" s="606"/>
      <c r="BM12" s="606"/>
      <c r="BN12" s="607"/>
      <c r="BO12" s="665">
        <v>37.799999999999997</v>
      </c>
      <c r="BP12" s="665"/>
      <c r="BQ12" s="665"/>
      <c r="BR12" s="665"/>
      <c r="BS12" s="611" t="s">
        <v>122</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136808</v>
      </c>
      <c r="CS12" s="606"/>
      <c r="CT12" s="606"/>
      <c r="CU12" s="606"/>
      <c r="CV12" s="606"/>
      <c r="CW12" s="606"/>
      <c r="CX12" s="606"/>
      <c r="CY12" s="607"/>
      <c r="CZ12" s="665">
        <v>2.2000000000000002</v>
      </c>
      <c r="DA12" s="665"/>
      <c r="DB12" s="665"/>
      <c r="DC12" s="665"/>
      <c r="DD12" s="611">
        <v>19319</v>
      </c>
      <c r="DE12" s="606"/>
      <c r="DF12" s="606"/>
      <c r="DG12" s="606"/>
      <c r="DH12" s="606"/>
      <c r="DI12" s="606"/>
      <c r="DJ12" s="606"/>
      <c r="DK12" s="606"/>
      <c r="DL12" s="606"/>
      <c r="DM12" s="606"/>
      <c r="DN12" s="606"/>
      <c r="DO12" s="606"/>
      <c r="DP12" s="607"/>
      <c r="DQ12" s="611">
        <v>94139</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122</v>
      </c>
      <c r="AA13" s="665"/>
      <c r="AB13" s="665"/>
      <c r="AC13" s="665"/>
      <c r="AD13" s="666" t="s">
        <v>122</v>
      </c>
      <c r="AE13" s="666"/>
      <c r="AF13" s="666"/>
      <c r="AG13" s="666"/>
      <c r="AH13" s="666"/>
      <c r="AI13" s="666"/>
      <c r="AJ13" s="666"/>
      <c r="AK13" s="666"/>
      <c r="AL13" s="608" t="s">
        <v>122</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487316</v>
      </c>
      <c r="BH13" s="606"/>
      <c r="BI13" s="606"/>
      <c r="BJ13" s="606"/>
      <c r="BK13" s="606"/>
      <c r="BL13" s="606"/>
      <c r="BM13" s="606"/>
      <c r="BN13" s="607"/>
      <c r="BO13" s="665">
        <v>37.200000000000003</v>
      </c>
      <c r="BP13" s="665"/>
      <c r="BQ13" s="665"/>
      <c r="BR13" s="665"/>
      <c r="BS13" s="611" t="s">
        <v>250</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365514</v>
      </c>
      <c r="CS13" s="606"/>
      <c r="CT13" s="606"/>
      <c r="CU13" s="606"/>
      <c r="CV13" s="606"/>
      <c r="CW13" s="606"/>
      <c r="CX13" s="606"/>
      <c r="CY13" s="607"/>
      <c r="CZ13" s="665">
        <v>5.8</v>
      </c>
      <c r="DA13" s="665"/>
      <c r="DB13" s="665"/>
      <c r="DC13" s="665"/>
      <c r="DD13" s="611">
        <v>121013</v>
      </c>
      <c r="DE13" s="606"/>
      <c r="DF13" s="606"/>
      <c r="DG13" s="606"/>
      <c r="DH13" s="606"/>
      <c r="DI13" s="606"/>
      <c r="DJ13" s="606"/>
      <c r="DK13" s="606"/>
      <c r="DL13" s="606"/>
      <c r="DM13" s="606"/>
      <c r="DN13" s="606"/>
      <c r="DO13" s="606"/>
      <c r="DP13" s="607"/>
      <c r="DQ13" s="611">
        <v>235359</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250</v>
      </c>
      <c r="AE14" s="666"/>
      <c r="AF14" s="666"/>
      <c r="AG14" s="666"/>
      <c r="AH14" s="666"/>
      <c r="AI14" s="666"/>
      <c r="AJ14" s="666"/>
      <c r="AK14" s="666"/>
      <c r="AL14" s="608" t="s">
        <v>122</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32655</v>
      </c>
      <c r="BH14" s="606"/>
      <c r="BI14" s="606"/>
      <c r="BJ14" s="606"/>
      <c r="BK14" s="606"/>
      <c r="BL14" s="606"/>
      <c r="BM14" s="606"/>
      <c r="BN14" s="607"/>
      <c r="BO14" s="665">
        <v>2.5</v>
      </c>
      <c r="BP14" s="665"/>
      <c r="BQ14" s="665"/>
      <c r="BR14" s="665"/>
      <c r="BS14" s="611" t="s">
        <v>122</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529866</v>
      </c>
      <c r="CS14" s="606"/>
      <c r="CT14" s="606"/>
      <c r="CU14" s="606"/>
      <c r="CV14" s="606"/>
      <c r="CW14" s="606"/>
      <c r="CX14" s="606"/>
      <c r="CY14" s="607"/>
      <c r="CZ14" s="665">
        <v>8.4</v>
      </c>
      <c r="DA14" s="665"/>
      <c r="DB14" s="665"/>
      <c r="DC14" s="665"/>
      <c r="DD14" s="611">
        <v>18758</v>
      </c>
      <c r="DE14" s="606"/>
      <c r="DF14" s="606"/>
      <c r="DG14" s="606"/>
      <c r="DH14" s="606"/>
      <c r="DI14" s="606"/>
      <c r="DJ14" s="606"/>
      <c r="DK14" s="606"/>
      <c r="DL14" s="606"/>
      <c r="DM14" s="606"/>
      <c r="DN14" s="606"/>
      <c r="DO14" s="606"/>
      <c r="DP14" s="607"/>
      <c r="DQ14" s="611">
        <v>506359</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12652</v>
      </c>
      <c r="S15" s="606"/>
      <c r="T15" s="606"/>
      <c r="U15" s="606"/>
      <c r="V15" s="606"/>
      <c r="W15" s="606"/>
      <c r="X15" s="606"/>
      <c r="Y15" s="607"/>
      <c r="Z15" s="665">
        <v>0.2</v>
      </c>
      <c r="AA15" s="665"/>
      <c r="AB15" s="665"/>
      <c r="AC15" s="665"/>
      <c r="AD15" s="666">
        <v>12652</v>
      </c>
      <c r="AE15" s="666"/>
      <c r="AF15" s="666"/>
      <c r="AG15" s="666"/>
      <c r="AH15" s="666"/>
      <c r="AI15" s="666"/>
      <c r="AJ15" s="666"/>
      <c r="AK15" s="666"/>
      <c r="AL15" s="608">
        <v>0.3</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119674</v>
      </c>
      <c r="BH15" s="606"/>
      <c r="BI15" s="606"/>
      <c r="BJ15" s="606"/>
      <c r="BK15" s="606"/>
      <c r="BL15" s="606"/>
      <c r="BM15" s="606"/>
      <c r="BN15" s="607"/>
      <c r="BO15" s="665">
        <v>9.1</v>
      </c>
      <c r="BP15" s="665"/>
      <c r="BQ15" s="665"/>
      <c r="BR15" s="665"/>
      <c r="BS15" s="611" t="s">
        <v>122</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754867</v>
      </c>
      <c r="CS15" s="606"/>
      <c r="CT15" s="606"/>
      <c r="CU15" s="606"/>
      <c r="CV15" s="606"/>
      <c r="CW15" s="606"/>
      <c r="CX15" s="606"/>
      <c r="CY15" s="607"/>
      <c r="CZ15" s="665">
        <v>12</v>
      </c>
      <c r="DA15" s="665"/>
      <c r="DB15" s="665"/>
      <c r="DC15" s="665"/>
      <c r="DD15" s="611">
        <v>165477</v>
      </c>
      <c r="DE15" s="606"/>
      <c r="DF15" s="606"/>
      <c r="DG15" s="606"/>
      <c r="DH15" s="606"/>
      <c r="DI15" s="606"/>
      <c r="DJ15" s="606"/>
      <c r="DK15" s="606"/>
      <c r="DL15" s="606"/>
      <c r="DM15" s="606"/>
      <c r="DN15" s="606"/>
      <c r="DO15" s="606"/>
      <c r="DP15" s="607"/>
      <c r="DQ15" s="611">
        <v>442945</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250</v>
      </c>
      <c r="AE16" s="666"/>
      <c r="AF16" s="666"/>
      <c r="AG16" s="666"/>
      <c r="AH16" s="666"/>
      <c r="AI16" s="666"/>
      <c r="AJ16" s="666"/>
      <c r="AK16" s="666"/>
      <c r="AL16" s="608" t="s">
        <v>122</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223</v>
      </c>
      <c r="BP16" s="665"/>
      <c r="BQ16" s="665"/>
      <c r="BR16" s="665"/>
      <c r="BS16" s="611" t="s">
        <v>122</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8264</v>
      </c>
      <c r="CS16" s="606"/>
      <c r="CT16" s="606"/>
      <c r="CU16" s="606"/>
      <c r="CV16" s="606"/>
      <c r="CW16" s="606"/>
      <c r="CX16" s="606"/>
      <c r="CY16" s="607"/>
      <c r="CZ16" s="665">
        <v>0.1</v>
      </c>
      <c r="DA16" s="665"/>
      <c r="DB16" s="665"/>
      <c r="DC16" s="665"/>
      <c r="DD16" s="611" t="s">
        <v>122</v>
      </c>
      <c r="DE16" s="606"/>
      <c r="DF16" s="606"/>
      <c r="DG16" s="606"/>
      <c r="DH16" s="606"/>
      <c r="DI16" s="606"/>
      <c r="DJ16" s="606"/>
      <c r="DK16" s="606"/>
      <c r="DL16" s="606"/>
      <c r="DM16" s="606"/>
      <c r="DN16" s="606"/>
      <c r="DO16" s="606"/>
      <c r="DP16" s="607"/>
      <c r="DQ16" s="611">
        <v>1249</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4505</v>
      </c>
      <c r="S17" s="606"/>
      <c r="T17" s="606"/>
      <c r="U17" s="606"/>
      <c r="V17" s="606"/>
      <c r="W17" s="606"/>
      <c r="X17" s="606"/>
      <c r="Y17" s="607"/>
      <c r="Z17" s="665">
        <v>0.1</v>
      </c>
      <c r="AA17" s="665"/>
      <c r="AB17" s="665"/>
      <c r="AC17" s="665"/>
      <c r="AD17" s="666">
        <v>4505</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718771</v>
      </c>
      <c r="CS17" s="606"/>
      <c r="CT17" s="606"/>
      <c r="CU17" s="606"/>
      <c r="CV17" s="606"/>
      <c r="CW17" s="606"/>
      <c r="CX17" s="606"/>
      <c r="CY17" s="607"/>
      <c r="CZ17" s="665">
        <v>11.4</v>
      </c>
      <c r="DA17" s="665"/>
      <c r="DB17" s="665"/>
      <c r="DC17" s="665"/>
      <c r="DD17" s="611" t="s">
        <v>122</v>
      </c>
      <c r="DE17" s="606"/>
      <c r="DF17" s="606"/>
      <c r="DG17" s="606"/>
      <c r="DH17" s="606"/>
      <c r="DI17" s="606"/>
      <c r="DJ17" s="606"/>
      <c r="DK17" s="606"/>
      <c r="DL17" s="606"/>
      <c r="DM17" s="606"/>
      <c r="DN17" s="606"/>
      <c r="DO17" s="606"/>
      <c r="DP17" s="607"/>
      <c r="DQ17" s="611">
        <v>718645</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2228671</v>
      </c>
      <c r="S18" s="606"/>
      <c r="T18" s="606"/>
      <c r="U18" s="606"/>
      <c r="V18" s="606"/>
      <c r="W18" s="606"/>
      <c r="X18" s="606"/>
      <c r="Y18" s="607"/>
      <c r="Z18" s="665">
        <v>35.4</v>
      </c>
      <c r="AA18" s="665"/>
      <c r="AB18" s="665"/>
      <c r="AC18" s="665"/>
      <c r="AD18" s="666">
        <v>1999283</v>
      </c>
      <c r="AE18" s="666"/>
      <c r="AF18" s="666"/>
      <c r="AG18" s="666"/>
      <c r="AH18" s="666"/>
      <c r="AI18" s="666"/>
      <c r="AJ18" s="666"/>
      <c r="AK18" s="666"/>
      <c r="AL18" s="608">
        <v>55</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223</v>
      </c>
      <c r="CS18" s="606"/>
      <c r="CT18" s="606"/>
      <c r="CU18" s="606"/>
      <c r="CV18" s="606"/>
      <c r="CW18" s="606"/>
      <c r="CX18" s="606"/>
      <c r="CY18" s="607"/>
      <c r="CZ18" s="665" t="s">
        <v>122</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1999283</v>
      </c>
      <c r="S19" s="606"/>
      <c r="T19" s="606"/>
      <c r="U19" s="606"/>
      <c r="V19" s="606"/>
      <c r="W19" s="606"/>
      <c r="X19" s="606"/>
      <c r="Y19" s="607"/>
      <c r="Z19" s="665">
        <v>31.8</v>
      </c>
      <c r="AA19" s="665"/>
      <c r="AB19" s="665"/>
      <c r="AC19" s="665"/>
      <c r="AD19" s="666">
        <v>1999283</v>
      </c>
      <c r="AE19" s="666"/>
      <c r="AF19" s="666"/>
      <c r="AG19" s="666"/>
      <c r="AH19" s="666"/>
      <c r="AI19" s="666"/>
      <c r="AJ19" s="666"/>
      <c r="AK19" s="666"/>
      <c r="AL19" s="608">
        <v>55</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3816</v>
      </c>
      <c r="BH19" s="606"/>
      <c r="BI19" s="606"/>
      <c r="BJ19" s="606"/>
      <c r="BK19" s="606"/>
      <c r="BL19" s="606"/>
      <c r="BM19" s="606"/>
      <c r="BN19" s="607"/>
      <c r="BO19" s="665">
        <v>0.3</v>
      </c>
      <c r="BP19" s="665"/>
      <c r="BQ19" s="665"/>
      <c r="BR19" s="665"/>
      <c r="BS19" s="611" t="s">
        <v>250</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229334</v>
      </c>
      <c r="S20" s="606"/>
      <c r="T20" s="606"/>
      <c r="U20" s="606"/>
      <c r="V20" s="606"/>
      <c r="W20" s="606"/>
      <c r="X20" s="606"/>
      <c r="Y20" s="607"/>
      <c r="Z20" s="665">
        <v>3.6</v>
      </c>
      <c r="AA20" s="665"/>
      <c r="AB20" s="665"/>
      <c r="AC20" s="665"/>
      <c r="AD20" s="666" t="s">
        <v>223</v>
      </c>
      <c r="AE20" s="666"/>
      <c r="AF20" s="666"/>
      <c r="AG20" s="666"/>
      <c r="AH20" s="666"/>
      <c r="AI20" s="666"/>
      <c r="AJ20" s="666"/>
      <c r="AK20" s="666"/>
      <c r="AL20" s="608" t="s">
        <v>223</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3816</v>
      </c>
      <c r="BH20" s="606"/>
      <c r="BI20" s="606"/>
      <c r="BJ20" s="606"/>
      <c r="BK20" s="606"/>
      <c r="BL20" s="606"/>
      <c r="BM20" s="606"/>
      <c r="BN20" s="607"/>
      <c r="BO20" s="665">
        <v>0.3</v>
      </c>
      <c r="BP20" s="665"/>
      <c r="BQ20" s="665"/>
      <c r="BR20" s="665"/>
      <c r="BS20" s="611" t="s">
        <v>223</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6288429</v>
      </c>
      <c r="CS20" s="606"/>
      <c r="CT20" s="606"/>
      <c r="CU20" s="606"/>
      <c r="CV20" s="606"/>
      <c r="CW20" s="606"/>
      <c r="CX20" s="606"/>
      <c r="CY20" s="607"/>
      <c r="CZ20" s="665">
        <v>100</v>
      </c>
      <c r="DA20" s="665"/>
      <c r="DB20" s="665"/>
      <c r="DC20" s="665"/>
      <c r="DD20" s="611">
        <v>397496</v>
      </c>
      <c r="DE20" s="606"/>
      <c r="DF20" s="606"/>
      <c r="DG20" s="606"/>
      <c r="DH20" s="606"/>
      <c r="DI20" s="606"/>
      <c r="DJ20" s="606"/>
      <c r="DK20" s="606"/>
      <c r="DL20" s="606"/>
      <c r="DM20" s="606"/>
      <c r="DN20" s="606"/>
      <c r="DO20" s="606"/>
      <c r="DP20" s="607"/>
      <c r="DQ20" s="611">
        <v>4631847</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v>54</v>
      </c>
      <c r="S21" s="606"/>
      <c r="T21" s="606"/>
      <c r="U21" s="606"/>
      <c r="V21" s="606"/>
      <c r="W21" s="606"/>
      <c r="X21" s="606"/>
      <c r="Y21" s="607"/>
      <c r="Z21" s="665">
        <v>0</v>
      </c>
      <c r="AA21" s="665"/>
      <c r="AB21" s="665"/>
      <c r="AC21" s="665"/>
      <c r="AD21" s="666" t="s">
        <v>122</v>
      </c>
      <c r="AE21" s="666"/>
      <c r="AF21" s="666"/>
      <c r="AG21" s="666"/>
      <c r="AH21" s="666"/>
      <c r="AI21" s="666"/>
      <c r="AJ21" s="666"/>
      <c r="AK21" s="666"/>
      <c r="AL21" s="608" t="s">
        <v>122</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3816</v>
      </c>
      <c r="BH21" s="606"/>
      <c r="BI21" s="606"/>
      <c r="BJ21" s="606"/>
      <c r="BK21" s="606"/>
      <c r="BL21" s="606"/>
      <c r="BM21" s="606"/>
      <c r="BN21" s="607"/>
      <c r="BO21" s="665">
        <v>0.3</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3838939</v>
      </c>
      <c r="S22" s="606"/>
      <c r="T22" s="606"/>
      <c r="U22" s="606"/>
      <c r="V22" s="606"/>
      <c r="W22" s="606"/>
      <c r="X22" s="606"/>
      <c r="Y22" s="607"/>
      <c r="Z22" s="665">
        <v>61</v>
      </c>
      <c r="AA22" s="665"/>
      <c r="AB22" s="665"/>
      <c r="AC22" s="665"/>
      <c r="AD22" s="666">
        <v>3609551</v>
      </c>
      <c r="AE22" s="666"/>
      <c r="AF22" s="666"/>
      <c r="AG22" s="666"/>
      <c r="AH22" s="666"/>
      <c r="AI22" s="666"/>
      <c r="AJ22" s="666"/>
      <c r="AK22" s="666"/>
      <c r="AL22" s="608">
        <v>99.2</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250</v>
      </c>
      <c r="BP22" s="665"/>
      <c r="BQ22" s="665"/>
      <c r="BR22" s="665"/>
      <c r="BS22" s="611" t="s">
        <v>122</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1186</v>
      </c>
      <c r="S23" s="606"/>
      <c r="T23" s="606"/>
      <c r="U23" s="606"/>
      <c r="V23" s="606"/>
      <c r="W23" s="606"/>
      <c r="X23" s="606"/>
      <c r="Y23" s="607"/>
      <c r="Z23" s="665">
        <v>0</v>
      </c>
      <c r="AA23" s="665"/>
      <c r="AB23" s="665"/>
      <c r="AC23" s="665"/>
      <c r="AD23" s="666">
        <v>1186</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92657</v>
      </c>
      <c r="S24" s="606"/>
      <c r="T24" s="606"/>
      <c r="U24" s="606"/>
      <c r="V24" s="606"/>
      <c r="W24" s="606"/>
      <c r="X24" s="606"/>
      <c r="Y24" s="607"/>
      <c r="Z24" s="665">
        <v>1.5</v>
      </c>
      <c r="AA24" s="665"/>
      <c r="AB24" s="665"/>
      <c r="AC24" s="665"/>
      <c r="AD24" s="666" t="s">
        <v>122</v>
      </c>
      <c r="AE24" s="666"/>
      <c r="AF24" s="666"/>
      <c r="AG24" s="666"/>
      <c r="AH24" s="666"/>
      <c r="AI24" s="666"/>
      <c r="AJ24" s="666"/>
      <c r="AK24" s="666"/>
      <c r="AL24" s="608" t="s">
        <v>122</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223</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2728905</v>
      </c>
      <c r="CS24" s="669"/>
      <c r="CT24" s="669"/>
      <c r="CU24" s="669"/>
      <c r="CV24" s="669"/>
      <c r="CW24" s="669"/>
      <c r="CX24" s="669"/>
      <c r="CY24" s="715"/>
      <c r="CZ24" s="716">
        <v>43.4</v>
      </c>
      <c r="DA24" s="685"/>
      <c r="DB24" s="685"/>
      <c r="DC24" s="719"/>
      <c r="DD24" s="714">
        <v>1888934</v>
      </c>
      <c r="DE24" s="669"/>
      <c r="DF24" s="669"/>
      <c r="DG24" s="669"/>
      <c r="DH24" s="669"/>
      <c r="DI24" s="669"/>
      <c r="DJ24" s="669"/>
      <c r="DK24" s="715"/>
      <c r="DL24" s="714">
        <v>1716783</v>
      </c>
      <c r="DM24" s="669"/>
      <c r="DN24" s="669"/>
      <c r="DO24" s="669"/>
      <c r="DP24" s="669"/>
      <c r="DQ24" s="669"/>
      <c r="DR24" s="669"/>
      <c r="DS24" s="669"/>
      <c r="DT24" s="669"/>
      <c r="DU24" s="669"/>
      <c r="DV24" s="715"/>
      <c r="DW24" s="716">
        <v>44.9</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26852</v>
      </c>
      <c r="S25" s="606"/>
      <c r="T25" s="606"/>
      <c r="U25" s="606"/>
      <c r="V25" s="606"/>
      <c r="W25" s="606"/>
      <c r="X25" s="606"/>
      <c r="Y25" s="607"/>
      <c r="Z25" s="665">
        <v>0.4</v>
      </c>
      <c r="AA25" s="665"/>
      <c r="AB25" s="665"/>
      <c r="AC25" s="665"/>
      <c r="AD25" s="666">
        <v>6922</v>
      </c>
      <c r="AE25" s="666"/>
      <c r="AF25" s="666"/>
      <c r="AG25" s="666"/>
      <c r="AH25" s="666"/>
      <c r="AI25" s="666"/>
      <c r="AJ25" s="666"/>
      <c r="AK25" s="666"/>
      <c r="AL25" s="608">
        <v>0.2</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223</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986312</v>
      </c>
      <c r="CS25" s="604"/>
      <c r="CT25" s="604"/>
      <c r="CU25" s="604"/>
      <c r="CV25" s="604"/>
      <c r="CW25" s="604"/>
      <c r="CX25" s="604"/>
      <c r="CY25" s="605"/>
      <c r="CZ25" s="608">
        <v>15.7</v>
      </c>
      <c r="DA25" s="637"/>
      <c r="DB25" s="637"/>
      <c r="DC25" s="638"/>
      <c r="DD25" s="611">
        <v>878601</v>
      </c>
      <c r="DE25" s="604"/>
      <c r="DF25" s="604"/>
      <c r="DG25" s="604"/>
      <c r="DH25" s="604"/>
      <c r="DI25" s="604"/>
      <c r="DJ25" s="604"/>
      <c r="DK25" s="605"/>
      <c r="DL25" s="611">
        <v>860349</v>
      </c>
      <c r="DM25" s="604"/>
      <c r="DN25" s="604"/>
      <c r="DO25" s="604"/>
      <c r="DP25" s="604"/>
      <c r="DQ25" s="604"/>
      <c r="DR25" s="604"/>
      <c r="DS25" s="604"/>
      <c r="DT25" s="604"/>
      <c r="DU25" s="604"/>
      <c r="DV25" s="605"/>
      <c r="DW25" s="608">
        <v>22.5</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25122</v>
      </c>
      <c r="S26" s="606"/>
      <c r="T26" s="606"/>
      <c r="U26" s="606"/>
      <c r="V26" s="606"/>
      <c r="W26" s="606"/>
      <c r="X26" s="606"/>
      <c r="Y26" s="607"/>
      <c r="Z26" s="665">
        <v>0.4</v>
      </c>
      <c r="AA26" s="665"/>
      <c r="AB26" s="665"/>
      <c r="AC26" s="665"/>
      <c r="AD26" s="666" t="s">
        <v>223</v>
      </c>
      <c r="AE26" s="666"/>
      <c r="AF26" s="666"/>
      <c r="AG26" s="666"/>
      <c r="AH26" s="666"/>
      <c r="AI26" s="666"/>
      <c r="AJ26" s="666"/>
      <c r="AK26" s="666"/>
      <c r="AL26" s="608" t="s">
        <v>122</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223</v>
      </c>
      <c r="BH26" s="606"/>
      <c r="BI26" s="606"/>
      <c r="BJ26" s="606"/>
      <c r="BK26" s="606"/>
      <c r="BL26" s="606"/>
      <c r="BM26" s="606"/>
      <c r="BN26" s="607"/>
      <c r="BO26" s="665" t="s">
        <v>122</v>
      </c>
      <c r="BP26" s="665"/>
      <c r="BQ26" s="665"/>
      <c r="BR26" s="665"/>
      <c r="BS26" s="611" t="s">
        <v>223</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608082</v>
      </c>
      <c r="CS26" s="606"/>
      <c r="CT26" s="606"/>
      <c r="CU26" s="606"/>
      <c r="CV26" s="606"/>
      <c r="CW26" s="606"/>
      <c r="CX26" s="606"/>
      <c r="CY26" s="607"/>
      <c r="CZ26" s="608">
        <v>9.6999999999999993</v>
      </c>
      <c r="DA26" s="637"/>
      <c r="DB26" s="637"/>
      <c r="DC26" s="638"/>
      <c r="DD26" s="611">
        <v>509503</v>
      </c>
      <c r="DE26" s="606"/>
      <c r="DF26" s="606"/>
      <c r="DG26" s="606"/>
      <c r="DH26" s="606"/>
      <c r="DI26" s="606"/>
      <c r="DJ26" s="606"/>
      <c r="DK26" s="607"/>
      <c r="DL26" s="611" t="s">
        <v>122</v>
      </c>
      <c r="DM26" s="606"/>
      <c r="DN26" s="606"/>
      <c r="DO26" s="606"/>
      <c r="DP26" s="606"/>
      <c r="DQ26" s="606"/>
      <c r="DR26" s="606"/>
      <c r="DS26" s="606"/>
      <c r="DT26" s="606"/>
      <c r="DU26" s="606"/>
      <c r="DV26" s="607"/>
      <c r="DW26" s="608" t="s">
        <v>223</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567398</v>
      </c>
      <c r="S27" s="606"/>
      <c r="T27" s="606"/>
      <c r="U27" s="606"/>
      <c r="V27" s="606"/>
      <c r="W27" s="606"/>
      <c r="X27" s="606"/>
      <c r="Y27" s="607"/>
      <c r="Z27" s="665">
        <v>9</v>
      </c>
      <c r="AA27" s="665"/>
      <c r="AB27" s="665"/>
      <c r="AC27" s="665"/>
      <c r="AD27" s="666" t="s">
        <v>122</v>
      </c>
      <c r="AE27" s="666"/>
      <c r="AF27" s="666"/>
      <c r="AG27" s="666"/>
      <c r="AH27" s="666"/>
      <c r="AI27" s="666"/>
      <c r="AJ27" s="666"/>
      <c r="AK27" s="666"/>
      <c r="AL27" s="608" t="s">
        <v>223</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1311107</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1023822</v>
      </c>
      <c r="CS27" s="604"/>
      <c r="CT27" s="604"/>
      <c r="CU27" s="604"/>
      <c r="CV27" s="604"/>
      <c r="CW27" s="604"/>
      <c r="CX27" s="604"/>
      <c r="CY27" s="605"/>
      <c r="CZ27" s="608">
        <v>16.3</v>
      </c>
      <c r="DA27" s="637"/>
      <c r="DB27" s="637"/>
      <c r="DC27" s="638"/>
      <c r="DD27" s="611">
        <v>291688</v>
      </c>
      <c r="DE27" s="604"/>
      <c r="DF27" s="604"/>
      <c r="DG27" s="604"/>
      <c r="DH27" s="604"/>
      <c r="DI27" s="604"/>
      <c r="DJ27" s="604"/>
      <c r="DK27" s="605"/>
      <c r="DL27" s="611">
        <v>289949</v>
      </c>
      <c r="DM27" s="604"/>
      <c r="DN27" s="604"/>
      <c r="DO27" s="604"/>
      <c r="DP27" s="604"/>
      <c r="DQ27" s="604"/>
      <c r="DR27" s="604"/>
      <c r="DS27" s="604"/>
      <c r="DT27" s="604"/>
      <c r="DU27" s="604"/>
      <c r="DV27" s="605"/>
      <c r="DW27" s="608">
        <v>7.6</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718771</v>
      </c>
      <c r="CS28" s="606"/>
      <c r="CT28" s="606"/>
      <c r="CU28" s="606"/>
      <c r="CV28" s="606"/>
      <c r="CW28" s="606"/>
      <c r="CX28" s="606"/>
      <c r="CY28" s="607"/>
      <c r="CZ28" s="608">
        <v>11.4</v>
      </c>
      <c r="DA28" s="637"/>
      <c r="DB28" s="637"/>
      <c r="DC28" s="638"/>
      <c r="DD28" s="611">
        <v>718645</v>
      </c>
      <c r="DE28" s="606"/>
      <c r="DF28" s="606"/>
      <c r="DG28" s="606"/>
      <c r="DH28" s="606"/>
      <c r="DI28" s="606"/>
      <c r="DJ28" s="606"/>
      <c r="DK28" s="607"/>
      <c r="DL28" s="611">
        <v>566485</v>
      </c>
      <c r="DM28" s="606"/>
      <c r="DN28" s="606"/>
      <c r="DO28" s="606"/>
      <c r="DP28" s="606"/>
      <c r="DQ28" s="606"/>
      <c r="DR28" s="606"/>
      <c r="DS28" s="606"/>
      <c r="DT28" s="606"/>
      <c r="DU28" s="606"/>
      <c r="DV28" s="607"/>
      <c r="DW28" s="608">
        <v>14.8</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744380</v>
      </c>
      <c r="S29" s="606"/>
      <c r="T29" s="606"/>
      <c r="U29" s="606"/>
      <c r="V29" s="606"/>
      <c r="W29" s="606"/>
      <c r="X29" s="606"/>
      <c r="Y29" s="607"/>
      <c r="Z29" s="665">
        <v>11.8</v>
      </c>
      <c r="AA29" s="665"/>
      <c r="AB29" s="665"/>
      <c r="AC29" s="665"/>
      <c r="AD29" s="666" t="s">
        <v>122</v>
      </c>
      <c r="AE29" s="666"/>
      <c r="AF29" s="666"/>
      <c r="AG29" s="666"/>
      <c r="AH29" s="666"/>
      <c r="AI29" s="666"/>
      <c r="AJ29" s="666"/>
      <c r="AK29" s="666"/>
      <c r="AL29" s="608" t="s">
        <v>122</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63</v>
      </c>
      <c r="CG29" s="644"/>
      <c r="CH29" s="644"/>
      <c r="CI29" s="644"/>
      <c r="CJ29" s="644"/>
      <c r="CK29" s="644"/>
      <c r="CL29" s="644"/>
      <c r="CM29" s="644"/>
      <c r="CN29" s="644"/>
      <c r="CO29" s="644"/>
      <c r="CP29" s="644"/>
      <c r="CQ29" s="645"/>
      <c r="CR29" s="603">
        <v>718673</v>
      </c>
      <c r="CS29" s="604"/>
      <c r="CT29" s="604"/>
      <c r="CU29" s="604"/>
      <c r="CV29" s="604"/>
      <c r="CW29" s="604"/>
      <c r="CX29" s="604"/>
      <c r="CY29" s="605"/>
      <c r="CZ29" s="608">
        <v>11.4</v>
      </c>
      <c r="DA29" s="637"/>
      <c r="DB29" s="637"/>
      <c r="DC29" s="638"/>
      <c r="DD29" s="611">
        <v>718547</v>
      </c>
      <c r="DE29" s="604"/>
      <c r="DF29" s="604"/>
      <c r="DG29" s="604"/>
      <c r="DH29" s="604"/>
      <c r="DI29" s="604"/>
      <c r="DJ29" s="604"/>
      <c r="DK29" s="605"/>
      <c r="DL29" s="611">
        <v>566387</v>
      </c>
      <c r="DM29" s="604"/>
      <c r="DN29" s="604"/>
      <c r="DO29" s="604"/>
      <c r="DP29" s="604"/>
      <c r="DQ29" s="604"/>
      <c r="DR29" s="604"/>
      <c r="DS29" s="604"/>
      <c r="DT29" s="604"/>
      <c r="DU29" s="604"/>
      <c r="DV29" s="605"/>
      <c r="DW29" s="608">
        <v>14.8</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25497</v>
      </c>
      <c r="S30" s="606"/>
      <c r="T30" s="606"/>
      <c r="U30" s="606"/>
      <c r="V30" s="606"/>
      <c r="W30" s="606"/>
      <c r="X30" s="606"/>
      <c r="Y30" s="607"/>
      <c r="Z30" s="665">
        <v>0.4</v>
      </c>
      <c r="AA30" s="665"/>
      <c r="AB30" s="665"/>
      <c r="AC30" s="665"/>
      <c r="AD30" s="666">
        <v>19378</v>
      </c>
      <c r="AE30" s="666"/>
      <c r="AF30" s="666"/>
      <c r="AG30" s="666"/>
      <c r="AH30" s="666"/>
      <c r="AI30" s="666"/>
      <c r="AJ30" s="666"/>
      <c r="AK30" s="666"/>
      <c r="AL30" s="608">
        <v>0.5</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99.2</v>
      </c>
      <c r="BH30" s="684"/>
      <c r="BI30" s="684"/>
      <c r="BJ30" s="684"/>
      <c r="BK30" s="684"/>
      <c r="BL30" s="684"/>
      <c r="BM30" s="685">
        <v>96.5</v>
      </c>
      <c r="BN30" s="684"/>
      <c r="BO30" s="684"/>
      <c r="BP30" s="684"/>
      <c r="BQ30" s="686"/>
      <c r="BR30" s="683">
        <v>99</v>
      </c>
      <c r="BS30" s="684"/>
      <c r="BT30" s="684"/>
      <c r="BU30" s="684"/>
      <c r="BV30" s="684"/>
      <c r="BW30" s="684"/>
      <c r="BX30" s="685">
        <v>95.6</v>
      </c>
      <c r="BY30" s="684"/>
      <c r="BZ30" s="684"/>
      <c r="CA30" s="684"/>
      <c r="CB30" s="686"/>
      <c r="CD30" s="689"/>
      <c r="CE30" s="690"/>
      <c r="CF30" s="647" t="s">
        <v>306</v>
      </c>
      <c r="CG30" s="644"/>
      <c r="CH30" s="644"/>
      <c r="CI30" s="644"/>
      <c r="CJ30" s="644"/>
      <c r="CK30" s="644"/>
      <c r="CL30" s="644"/>
      <c r="CM30" s="644"/>
      <c r="CN30" s="644"/>
      <c r="CO30" s="644"/>
      <c r="CP30" s="644"/>
      <c r="CQ30" s="645"/>
      <c r="CR30" s="603">
        <v>677675</v>
      </c>
      <c r="CS30" s="606"/>
      <c r="CT30" s="606"/>
      <c r="CU30" s="606"/>
      <c r="CV30" s="606"/>
      <c r="CW30" s="606"/>
      <c r="CX30" s="606"/>
      <c r="CY30" s="607"/>
      <c r="CZ30" s="608">
        <v>10.8</v>
      </c>
      <c r="DA30" s="637"/>
      <c r="DB30" s="637"/>
      <c r="DC30" s="638"/>
      <c r="DD30" s="611">
        <v>677675</v>
      </c>
      <c r="DE30" s="606"/>
      <c r="DF30" s="606"/>
      <c r="DG30" s="606"/>
      <c r="DH30" s="606"/>
      <c r="DI30" s="606"/>
      <c r="DJ30" s="606"/>
      <c r="DK30" s="607"/>
      <c r="DL30" s="611">
        <v>525515</v>
      </c>
      <c r="DM30" s="606"/>
      <c r="DN30" s="606"/>
      <c r="DO30" s="606"/>
      <c r="DP30" s="606"/>
      <c r="DQ30" s="606"/>
      <c r="DR30" s="606"/>
      <c r="DS30" s="606"/>
      <c r="DT30" s="606"/>
      <c r="DU30" s="606"/>
      <c r="DV30" s="607"/>
      <c r="DW30" s="608">
        <v>13.7</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25027</v>
      </c>
      <c r="S31" s="606"/>
      <c r="T31" s="606"/>
      <c r="U31" s="606"/>
      <c r="V31" s="606"/>
      <c r="W31" s="606"/>
      <c r="X31" s="606"/>
      <c r="Y31" s="607"/>
      <c r="Z31" s="665">
        <v>0.4</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99.4</v>
      </c>
      <c r="BH31" s="604"/>
      <c r="BI31" s="604"/>
      <c r="BJ31" s="604"/>
      <c r="BK31" s="604"/>
      <c r="BL31" s="604"/>
      <c r="BM31" s="609">
        <v>97.4</v>
      </c>
      <c r="BN31" s="682"/>
      <c r="BO31" s="682"/>
      <c r="BP31" s="682"/>
      <c r="BQ31" s="643"/>
      <c r="BR31" s="681">
        <v>99.3</v>
      </c>
      <c r="BS31" s="604"/>
      <c r="BT31" s="604"/>
      <c r="BU31" s="604"/>
      <c r="BV31" s="604"/>
      <c r="BW31" s="604"/>
      <c r="BX31" s="609">
        <v>96.6</v>
      </c>
      <c r="BY31" s="682"/>
      <c r="BZ31" s="682"/>
      <c r="CA31" s="682"/>
      <c r="CB31" s="643"/>
      <c r="CD31" s="689"/>
      <c r="CE31" s="690"/>
      <c r="CF31" s="647" t="s">
        <v>310</v>
      </c>
      <c r="CG31" s="644"/>
      <c r="CH31" s="644"/>
      <c r="CI31" s="644"/>
      <c r="CJ31" s="644"/>
      <c r="CK31" s="644"/>
      <c r="CL31" s="644"/>
      <c r="CM31" s="644"/>
      <c r="CN31" s="644"/>
      <c r="CO31" s="644"/>
      <c r="CP31" s="644"/>
      <c r="CQ31" s="645"/>
      <c r="CR31" s="603">
        <v>40998</v>
      </c>
      <c r="CS31" s="604"/>
      <c r="CT31" s="604"/>
      <c r="CU31" s="604"/>
      <c r="CV31" s="604"/>
      <c r="CW31" s="604"/>
      <c r="CX31" s="604"/>
      <c r="CY31" s="605"/>
      <c r="CZ31" s="608">
        <v>0.7</v>
      </c>
      <c r="DA31" s="637"/>
      <c r="DB31" s="637"/>
      <c r="DC31" s="638"/>
      <c r="DD31" s="611">
        <v>40872</v>
      </c>
      <c r="DE31" s="604"/>
      <c r="DF31" s="604"/>
      <c r="DG31" s="604"/>
      <c r="DH31" s="604"/>
      <c r="DI31" s="604"/>
      <c r="DJ31" s="604"/>
      <c r="DK31" s="605"/>
      <c r="DL31" s="611">
        <v>40872</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232648</v>
      </c>
      <c r="S32" s="606"/>
      <c r="T32" s="606"/>
      <c r="U32" s="606"/>
      <c r="V32" s="606"/>
      <c r="W32" s="606"/>
      <c r="X32" s="606"/>
      <c r="Y32" s="607"/>
      <c r="Z32" s="665">
        <v>3.7</v>
      </c>
      <c r="AA32" s="665"/>
      <c r="AB32" s="665"/>
      <c r="AC32" s="665"/>
      <c r="AD32" s="666" t="s">
        <v>122</v>
      </c>
      <c r="AE32" s="666"/>
      <c r="AF32" s="666"/>
      <c r="AG32" s="666"/>
      <c r="AH32" s="666"/>
      <c r="AI32" s="666"/>
      <c r="AJ32" s="666"/>
      <c r="AK32" s="666"/>
      <c r="AL32" s="608" t="s">
        <v>223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98.6</v>
      </c>
      <c r="BH32" s="619"/>
      <c r="BI32" s="619"/>
      <c r="BJ32" s="619"/>
      <c r="BK32" s="619"/>
      <c r="BL32" s="619"/>
      <c r="BM32" s="663">
        <v>94.3</v>
      </c>
      <c r="BN32" s="619"/>
      <c r="BO32" s="619"/>
      <c r="BP32" s="619"/>
      <c r="BQ32" s="656"/>
      <c r="BR32" s="680">
        <v>98.4</v>
      </c>
      <c r="BS32" s="619"/>
      <c r="BT32" s="619"/>
      <c r="BU32" s="619"/>
      <c r="BV32" s="619"/>
      <c r="BW32" s="619"/>
      <c r="BX32" s="663">
        <v>93.2</v>
      </c>
      <c r="BY32" s="619"/>
      <c r="BZ32" s="619"/>
      <c r="CA32" s="619"/>
      <c r="CB32" s="656"/>
      <c r="CD32" s="691"/>
      <c r="CE32" s="692"/>
      <c r="CF32" s="647" t="s">
        <v>313</v>
      </c>
      <c r="CG32" s="644"/>
      <c r="CH32" s="644"/>
      <c r="CI32" s="644"/>
      <c r="CJ32" s="644"/>
      <c r="CK32" s="644"/>
      <c r="CL32" s="644"/>
      <c r="CM32" s="644"/>
      <c r="CN32" s="644"/>
      <c r="CO32" s="644"/>
      <c r="CP32" s="644"/>
      <c r="CQ32" s="645"/>
      <c r="CR32" s="603">
        <v>98</v>
      </c>
      <c r="CS32" s="606"/>
      <c r="CT32" s="606"/>
      <c r="CU32" s="606"/>
      <c r="CV32" s="606"/>
      <c r="CW32" s="606"/>
      <c r="CX32" s="606"/>
      <c r="CY32" s="607"/>
      <c r="CZ32" s="608">
        <v>0</v>
      </c>
      <c r="DA32" s="637"/>
      <c r="DB32" s="637"/>
      <c r="DC32" s="638"/>
      <c r="DD32" s="611">
        <v>98</v>
      </c>
      <c r="DE32" s="606"/>
      <c r="DF32" s="606"/>
      <c r="DG32" s="606"/>
      <c r="DH32" s="606"/>
      <c r="DI32" s="606"/>
      <c r="DJ32" s="606"/>
      <c r="DK32" s="607"/>
      <c r="DL32" s="611">
        <v>98</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53519</v>
      </c>
      <c r="S33" s="606"/>
      <c r="T33" s="606"/>
      <c r="U33" s="606"/>
      <c r="V33" s="606"/>
      <c r="W33" s="606"/>
      <c r="X33" s="606"/>
      <c r="Y33" s="607"/>
      <c r="Z33" s="665">
        <v>0.9</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3153764</v>
      </c>
      <c r="CS33" s="604"/>
      <c r="CT33" s="604"/>
      <c r="CU33" s="604"/>
      <c r="CV33" s="604"/>
      <c r="CW33" s="604"/>
      <c r="CX33" s="604"/>
      <c r="CY33" s="605"/>
      <c r="CZ33" s="608">
        <v>50.2</v>
      </c>
      <c r="DA33" s="637"/>
      <c r="DB33" s="637"/>
      <c r="DC33" s="638"/>
      <c r="DD33" s="611">
        <v>2684188</v>
      </c>
      <c r="DE33" s="604"/>
      <c r="DF33" s="604"/>
      <c r="DG33" s="604"/>
      <c r="DH33" s="604"/>
      <c r="DI33" s="604"/>
      <c r="DJ33" s="604"/>
      <c r="DK33" s="605"/>
      <c r="DL33" s="611">
        <v>2150762</v>
      </c>
      <c r="DM33" s="604"/>
      <c r="DN33" s="604"/>
      <c r="DO33" s="604"/>
      <c r="DP33" s="604"/>
      <c r="DQ33" s="604"/>
      <c r="DR33" s="604"/>
      <c r="DS33" s="604"/>
      <c r="DT33" s="604"/>
      <c r="DU33" s="604"/>
      <c r="DV33" s="605"/>
      <c r="DW33" s="608">
        <v>56.2</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66101</v>
      </c>
      <c r="S34" s="606"/>
      <c r="T34" s="606"/>
      <c r="U34" s="606"/>
      <c r="V34" s="606"/>
      <c r="W34" s="606"/>
      <c r="X34" s="606"/>
      <c r="Y34" s="607"/>
      <c r="Z34" s="665">
        <v>1.1000000000000001</v>
      </c>
      <c r="AA34" s="665"/>
      <c r="AB34" s="665"/>
      <c r="AC34" s="665"/>
      <c r="AD34" s="666" t="s">
        <v>122</v>
      </c>
      <c r="AE34" s="666"/>
      <c r="AF34" s="666"/>
      <c r="AG34" s="666"/>
      <c r="AH34" s="666"/>
      <c r="AI34" s="666"/>
      <c r="AJ34" s="666"/>
      <c r="AK34" s="666"/>
      <c r="AL34" s="608" t="s">
        <v>122</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737658</v>
      </c>
      <c r="CS34" s="606"/>
      <c r="CT34" s="606"/>
      <c r="CU34" s="606"/>
      <c r="CV34" s="606"/>
      <c r="CW34" s="606"/>
      <c r="CX34" s="606"/>
      <c r="CY34" s="607"/>
      <c r="CZ34" s="608">
        <v>11.7</v>
      </c>
      <c r="DA34" s="637"/>
      <c r="DB34" s="637"/>
      <c r="DC34" s="638"/>
      <c r="DD34" s="611">
        <v>495359</v>
      </c>
      <c r="DE34" s="606"/>
      <c r="DF34" s="606"/>
      <c r="DG34" s="606"/>
      <c r="DH34" s="606"/>
      <c r="DI34" s="606"/>
      <c r="DJ34" s="606"/>
      <c r="DK34" s="607"/>
      <c r="DL34" s="611">
        <v>396495</v>
      </c>
      <c r="DM34" s="606"/>
      <c r="DN34" s="606"/>
      <c r="DO34" s="606"/>
      <c r="DP34" s="606"/>
      <c r="DQ34" s="606"/>
      <c r="DR34" s="606"/>
      <c r="DS34" s="606"/>
      <c r="DT34" s="606"/>
      <c r="DU34" s="606"/>
      <c r="DV34" s="607"/>
      <c r="DW34" s="608">
        <v>10.4</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594192</v>
      </c>
      <c r="S35" s="606"/>
      <c r="T35" s="606"/>
      <c r="U35" s="606"/>
      <c r="V35" s="606"/>
      <c r="W35" s="606"/>
      <c r="X35" s="606"/>
      <c r="Y35" s="607"/>
      <c r="Z35" s="665">
        <v>9.4</v>
      </c>
      <c r="AA35" s="665"/>
      <c r="AB35" s="665"/>
      <c r="AC35" s="665"/>
      <c r="AD35" s="666" t="s">
        <v>223</v>
      </c>
      <c r="AE35" s="666"/>
      <c r="AF35" s="666"/>
      <c r="AG35" s="666"/>
      <c r="AH35" s="666"/>
      <c r="AI35" s="666"/>
      <c r="AJ35" s="666"/>
      <c r="AK35" s="666"/>
      <c r="AL35" s="608" t="s">
        <v>122</v>
      </c>
      <c r="AM35" s="609"/>
      <c r="AN35" s="609"/>
      <c r="AO35" s="667"/>
      <c r="AP35" s="214"/>
      <c r="AQ35" s="671" t="s">
        <v>321</v>
      </c>
      <c r="AR35" s="672"/>
      <c r="AS35" s="672"/>
      <c r="AT35" s="672"/>
      <c r="AU35" s="672"/>
      <c r="AV35" s="672"/>
      <c r="AW35" s="672"/>
      <c r="AX35" s="672"/>
      <c r="AY35" s="673"/>
      <c r="AZ35" s="668">
        <v>1102185</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59874</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113976</v>
      </c>
      <c r="CS35" s="604"/>
      <c r="CT35" s="604"/>
      <c r="CU35" s="604"/>
      <c r="CV35" s="604"/>
      <c r="CW35" s="604"/>
      <c r="CX35" s="604"/>
      <c r="CY35" s="605"/>
      <c r="CZ35" s="608">
        <v>1.8</v>
      </c>
      <c r="DA35" s="637"/>
      <c r="DB35" s="637"/>
      <c r="DC35" s="638"/>
      <c r="DD35" s="611">
        <v>100781</v>
      </c>
      <c r="DE35" s="604"/>
      <c r="DF35" s="604"/>
      <c r="DG35" s="604"/>
      <c r="DH35" s="604"/>
      <c r="DI35" s="604"/>
      <c r="DJ35" s="604"/>
      <c r="DK35" s="605"/>
      <c r="DL35" s="611">
        <v>80632</v>
      </c>
      <c r="DM35" s="604"/>
      <c r="DN35" s="604"/>
      <c r="DO35" s="604"/>
      <c r="DP35" s="604"/>
      <c r="DQ35" s="604"/>
      <c r="DR35" s="604"/>
      <c r="DS35" s="604"/>
      <c r="DT35" s="604"/>
      <c r="DU35" s="604"/>
      <c r="DV35" s="605"/>
      <c r="DW35" s="608">
        <v>2.1</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223</v>
      </c>
      <c r="AA36" s="665"/>
      <c r="AB36" s="665"/>
      <c r="AC36" s="665"/>
      <c r="AD36" s="666" t="s">
        <v>122</v>
      </c>
      <c r="AE36" s="666"/>
      <c r="AF36" s="666"/>
      <c r="AG36" s="666"/>
      <c r="AH36" s="666"/>
      <c r="AI36" s="666"/>
      <c r="AJ36" s="666"/>
      <c r="AK36" s="666"/>
      <c r="AL36" s="608" t="s">
        <v>223</v>
      </c>
      <c r="AM36" s="609"/>
      <c r="AN36" s="609"/>
      <c r="AO36" s="667"/>
      <c r="AQ36" s="640" t="s">
        <v>325</v>
      </c>
      <c r="AR36" s="641"/>
      <c r="AS36" s="641"/>
      <c r="AT36" s="641"/>
      <c r="AU36" s="641"/>
      <c r="AV36" s="641"/>
      <c r="AW36" s="641"/>
      <c r="AX36" s="641"/>
      <c r="AY36" s="642"/>
      <c r="AZ36" s="603">
        <v>429289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22519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1403289</v>
      </c>
      <c r="CS36" s="606"/>
      <c r="CT36" s="606"/>
      <c r="CU36" s="606"/>
      <c r="CV36" s="606"/>
      <c r="CW36" s="606"/>
      <c r="CX36" s="606"/>
      <c r="CY36" s="607"/>
      <c r="CZ36" s="608">
        <v>22.3</v>
      </c>
      <c r="DA36" s="637"/>
      <c r="DB36" s="637"/>
      <c r="DC36" s="638"/>
      <c r="DD36" s="611">
        <v>1328823</v>
      </c>
      <c r="DE36" s="606"/>
      <c r="DF36" s="606"/>
      <c r="DG36" s="606"/>
      <c r="DH36" s="606"/>
      <c r="DI36" s="606"/>
      <c r="DJ36" s="606"/>
      <c r="DK36" s="607"/>
      <c r="DL36" s="611">
        <v>1094377</v>
      </c>
      <c r="DM36" s="606"/>
      <c r="DN36" s="606"/>
      <c r="DO36" s="606"/>
      <c r="DP36" s="606"/>
      <c r="DQ36" s="606"/>
      <c r="DR36" s="606"/>
      <c r="DS36" s="606"/>
      <c r="DT36" s="606"/>
      <c r="DU36" s="606"/>
      <c r="DV36" s="607"/>
      <c r="DW36" s="608">
        <v>28.6</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190692</v>
      </c>
      <c r="S37" s="606"/>
      <c r="T37" s="606"/>
      <c r="U37" s="606"/>
      <c r="V37" s="606"/>
      <c r="W37" s="606"/>
      <c r="X37" s="606"/>
      <c r="Y37" s="607"/>
      <c r="Z37" s="665">
        <v>3</v>
      </c>
      <c r="AA37" s="665"/>
      <c r="AB37" s="665"/>
      <c r="AC37" s="665"/>
      <c r="AD37" s="666" t="s">
        <v>122</v>
      </c>
      <c r="AE37" s="666"/>
      <c r="AF37" s="666"/>
      <c r="AG37" s="666"/>
      <c r="AH37" s="666"/>
      <c r="AI37" s="666"/>
      <c r="AJ37" s="666"/>
      <c r="AK37" s="666"/>
      <c r="AL37" s="608" t="s">
        <v>122</v>
      </c>
      <c r="AM37" s="609"/>
      <c r="AN37" s="609"/>
      <c r="AO37" s="667"/>
      <c r="AQ37" s="640" t="s">
        <v>329</v>
      </c>
      <c r="AR37" s="641"/>
      <c r="AS37" s="641"/>
      <c r="AT37" s="641"/>
      <c r="AU37" s="641"/>
      <c r="AV37" s="641"/>
      <c r="AW37" s="641"/>
      <c r="AX37" s="641"/>
      <c r="AY37" s="642"/>
      <c r="AZ37" s="603">
        <v>25006</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2278</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835805</v>
      </c>
      <c r="CS37" s="604"/>
      <c r="CT37" s="604"/>
      <c r="CU37" s="604"/>
      <c r="CV37" s="604"/>
      <c r="CW37" s="604"/>
      <c r="CX37" s="604"/>
      <c r="CY37" s="605"/>
      <c r="CZ37" s="608">
        <v>13.3</v>
      </c>
      <c r="DA37" s="637"/>
      <c r="DB37" s="637"/>
      <c r="DC37" s="638"/>
      <c r="DD37" s="611">
        <v>787299</v>
      </c>
      <c r="DE37" s="604"/>
      <c r="DF37" s="604"/>
      <c r="DG37" s="604"/>
      <c r="DH37" s="604"/>
      <c r="DI37" s="604"/>
      <c r="DJ37" s="604"/>
      <c r="DK37" s="605"/>
      <c r="DL37" s="611">
        <v>722571</v>
      </c>
      <c r="DM37" s="604"/>
      <c r="DN37" s="604"/>
      <c r="DO37" s="604"/>
      <c r="DP37" s="604"/>
      <c r="DQ37" s="604"/>
      <c r="DR37" s="604"/>
      <c r="DS37" s="604"/>
      <c r="DT37" s="604"/>
      <c r="DU37" s="604"/>
      <c r="DV37" s="605"/>
      <c r="DW37" s="608">
        <v>18.899999999999999</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6293518</v>
      </c>
      <c r="S38" s="655"/>
      <c r="T38" s="655"/>
      <c r="U38" s="655"/>
      <c r="V38" s="655"/>
      <c r="W38" s="655"/>
      <c r="X38" s="655"/>
      <c r="Y38" s="660"/>
      <c r="Z38" s="661">
        <v>100</v>
      </c>
      <c r="AA38" s="661"/>
      <c r="AB38" s="661"/>
      <c r="AC38" s="661"/>
      <c r="AD38" s="662">
        <v>3637037</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3443</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672896</v>
      </c>
      <c r="CS38" s="606"/>
      <c r="CT38" s="606"/>
      <c r="CU38" s="606"/>
      <c r="CV38" s="606"/>
      <c r="CW38" s="606"/>
      <c r="CX38" s="606"/>
      <c r="CY38" s="607"/>
      <c r="CZ38" s="608">
        <v>10.7</v>
      </c>
      <c r="DA38" s="637"/>
      <c r="DB38" s="637"/>
      <c r="DC38" s="638"/>
      <c r="DD38" s="611">
        <v>558277</v>
      </c>
      <c r="DE38" s="606"/>
      <c r="DF38" s="606"/>
      <c r="DG38" s="606"/>
      <c r="DH38" s="606"/>
      <c r="DI38" s="606"/>
      <c r="DJ38" s="606"/>
      <c r="DK38" s="607"/>
      <c r="DL38" s="611">
        <v>506252</v>
      </c>
      <c r="DM38" s="606"/>
      <c r="DN38" s="606"/>
      <c r="DO38" s="606"/>
      <c r="DP38" s="606"/>
      <c r="DQ38" s="606"/>
      <c r="DR38" s="606"/>
      <c r="DS38" s="606"/>
      <c r="DT38" s="606"/>
      <c r="DU38" s="606"/>
      <c r="DV38" s="607"/>
      <c r="DW38" s="608">
        <v>13.2</v>
      </c>
      <c r="DX38" s="637"/>
      <c r="DY38" s="637"/>
      <c r="DZ38" s="637"/>
      <c r="EA38" s="637"/>
      <c r="EB38" s="637"/>
      <c r="EC38" s="639"/>
    </row>
    <row r="39" spans="2:133" ht="11.25" customHeight="1">
      <c r="AQ39" s="640" t="s">
        <v>336</v>
      </c>
      <c r="AR39" s="641"/>
      <c r="AS39" s="641"/>
      <c r="AT39" s="641"/>
      <c r="AU39" s="641"/>
      <c r="AV39" s="641"/>
      <c r="AW39" s="641"/>
      <c r="AX39" s="641"/>
      <c r="AY39" s="642"/>
      <c r="AZ39" s="603" t="s">
        <v>122</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95</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101266</v>
      </c>
      <c r="CS39" s="604"/>
      <c r="CT39" s="604"/>
      <c r="CU39" s="604"/>
      <c r="CV39" s="604"/>
      <c r="CW39" s="604"/>
      <c r="CX39" s="604"/>
      <c r="CY39" s="605"/>
      <c r="CZ39" s="608">
        <v>1.6</v>
      </c>
      <c r="DA39" s="637"/>
      <c r="DB39" s="637"/>
      <c r="DC39" s="638"/>
      <c r="DD39" s="611">
        <v>88869</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340</v>
      </c>
      <c r="AR40" s="641"/>
      <c r="AS40" s="641"/>
      <c r="AT40" s="641"/>
      <c r="AU40" s="641"/>
      <c r="AV40" s="641"/>
      <c r="AW40" s="641"/>
      <c r="AX40" s="641"/>
      <c r="AY40" s="642"/>
      <c r="AZ40" s="603">
        <v>169641</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111</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124679</v>
      </c>
      <c r="CS40" s="606"/>
      <c r="CT40" s="606"/>
      <c r="CU40" s="606"/>
      <c r="CV40" s="606"/>
      <c r="CW40" s="606"/>
      <c r="CX40" s="606"/>
      <c r="CY40" s="607"/>
      <c r="CZ40" s="608">
        <v>2</v>
      </c>
      <c r="DA40" s="637"/>
      <c r="DB40" s="637"/>
      <c r="DC40" s="638"/>
      <c r="DD40" s="611">
        <v>112079</v>
      </c>
      <c r="DE40" s="606"/>
      <c r="DF40" s="606"/>
      <c r="DG40" s="606"/>
      <c r="DH40" s="606"/>
      <c r="DI40" s="606"/>
      <c r="DJ40" s="606"/>
      <c r="DK40" s="607"/>
      <c r="DL40" s="611">
        <v>73006</v>
      </c>
      <c r="DM40" s="606"/>
      <c r="DN40" s="606"/>
      <c r="DO40" s="606"/>
      <c r="DP40" s="606"/>
      <c r="DQ40" s="606"/>
      <c r="DR40" s="606"/>
      <c r="DS40" s="606"/>
      <c r="DT40" s="606"/>
      <c r="DU40" s="606"/>
      <c r="DV40" s="607"/>
      <c r="DW40" s="608">
        <v>1.9</v>
      </c>
      <c r="DX40" s="637"/>
      <c r="DY40" s="637"/>
      <c r="DZ40" s="637"/>
      <c r="EA40" s="637"/>
      <c r="EB40" s="637"/>
      <c r="EC40" s="639"/>
    </row>
    <row r="41" spans="2:133" ht="11.25" customHeight="1">
      <c r="AQ41" s="652" t="s">
        <v>343</v>
      </c>
      <c r="AR41" s="653"/>
      <c r="AS41" s="653"/>
      <c r="AT41" s="653"/>
      <c r="AU41" s="653"/>
      <c r="AV41" s="653"/>
      <c r="AW41" s="653"/>
      <c r="AX41" s="653"/>
      <c r="AY41" s="654"/>
      <c r="AZ41" s="618">
        <v>478249</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330</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405760</v>
      </c>
      <c r="CS42" s="606"/>
      <c r="CT42" s="606"/>
      <c r="CU42" s="606"/>
      <c r="CV42" s="606"/>
      <c r="CW42" s="606"/>
      <c r="CX42" s="606"/>
      <c r="CY42" s="607"/>
      <c r="CZ42" s="608">
        <v>6.5</v>
      </c>
      <c r="DA42" s="609"/>
      <c r="DB42" s="609"/>
      <c r="DC42" s="610"/>
      <c r="DD42" s="611">
        <v>58725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12174</v>
      </c>
      <c r="CS43" s="604"/>
      <c r="CT43" s="604"/>
      <c r="CU43" s="604"/>
      <c r="CV43" s="604"/>
      <c r="CW43" s="604"/>
      <c r="CX43" s="604"/>
      <c r="CY43" s="605"/>
      <c r="CZ43" s="608">
        <v>0.2</v>
      </c>
      <c r="DA43" s="637"/>
      <c r="DB43" s="637"/>
      <c r="DC43" s="638"/>
      <c r="DD43" s="611">
        <v>12174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397496</v>
      </c>
      <c r="CS44" s="606"/>
      <c r="CT44" s="606"/>
      <c r="CU44" s="606"/>
      <c r="CV44" s="606"/>
      <c r="CW44" s="606"/>
      <c r="CX44" s="606"/>
      <c r="CY44" s="607"/>
      <c r="CZ44" s="608">
        <v>6.3</v>
      </c>
      <c r="DA44" s="609"/>
      <c r="DB44" s="609"/>
      <c r="DC44" s="610"/>
      <c r="DD44" s="611">
        <v>57476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45405</v>
      </c>
      <c r="CS45" s="604"/>
      <c r="CT45" s="604"/>
      <c r="CU45" s="604"/>
      <c r="CV45" s="604"/>
      <c r="CW45" s="604"/>
      <c r="CX45" s="604"/>
      <c r="CY45" s="605"/>
      <c r="CZ45" s="608">
        <v>0.7</v>
      </c>
      <c r="DA45" s="637"/>
      <c r="DB45" s="637"/>
      <c r="DC45" s="638"/>
      <c r="DD45" s="611">
        <v>5939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314787</v>
      </c>
      <c r="CS46" s="606"/>
      <c r="CT46" s="606"/>
      <c r="CU46" s="606"/>
      <c r="CV46" s="606"/>
      <c r="CW46" s="606"/>
      <c r="CX46" s="606"/>
      <c r="CY46" s="607"/>
      <c r="CZ46" s="608">
        <v>5</v>
      </c>
      <c r="DA46" s="609"/>
      <c r="DB46" s="609"/>
      <c r="DC46" s="610"/>
      <c r="DD46" s="611">
        <v>50697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8264</v>
      </c>
      <c r="CS47" s="604"/>
      <c r="CT47" s="604"/>
      <c r="CU47" s="604"/>
      <c r="CV47" s="604"/>
      <c r="CW47" s="604"/>
      <c r="CX47" s="604"/>
      <c r="CY47" s="605"/>
      <c r="CZ47" s="608">
        <v>0.1</v>
      </c>
      <c r="DA47" s="637"/>
      <c r="DB47" s="637"/>
      <c r="DC47" s="638"/>
      <c r="DD47" s="611">
        <v>1249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122</v>
      </c>
      <c r="CS48" s="606"/>
      <c r="CT48" s="606"/>
      <c r="CU48" s="606"/>
      <c r="CV48" s="606"/>
      <c r="CW48" s="606"/>
      <c r="CX48" s="606"/>
      <c r="CY48" s="607"/>
      <c r="CZ48" s="608" t="s">
        <v>250</v>
      </c>
      <c r="DA48" s="609"/>
      <c r="DB48" s="609"/>
      <c r="DC48" s="610"/>
      <c r="DD48" s="611" t="s">
        <v>250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6288429</v>
      </c>
      <c r="CS49" s="619"/>
      <c r="CT49" s="619"/>
      <c r="CU49" s="619"/>
      <c r="CV49" s="619"/>
      <c r="CW49" s="619"/>
      <c r="CX49" s="619"/>
      <c r="CY49" s="620"/>
      <c r="CZ49" s="621">
        <v>100</v>
      </c>
      <c r="DA49" s="622"/>
      <c r="DB49" s="622"/>
      <c r="DC49" s="623"/>
      <c r="DD49" s="624">
        <v>4631847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sknaWDglIpP/e8u7sFKK8Yi3dYvUIMylXJk+MVZ8KqDh27o/6RcodesMC43I9pvcI5Lrh450psabygC1g/UYFg==" saltValue="z9AI3vZibzdYhFfWq4nC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6" t="s">
        <v>358</v>
      </c>
      <c r="DK2" s="1117"/>
      <c r="DL2" s="1117"/>
      <c r="DM2" s="1117"/>
      <c r="DN2" s="1117"/>
      <c r="DO2" s="1118"/>
      <c r="DP2" s="229"/>
      <c r="DQ2" s="1116" t="s">
        <v>359</v>
      </c>
      <c r="DR2" s="1117"/>
      <c r="DS2" s="1117"/>
      <c r="DT2" s="1117"/>
      <c r="DU2" s="1117"/>
      <c r="DV2" s="1117"/>
      <c r="DW2" s="1117"/>
      <c r="DX2" s="1117"/>
      <c r="DY2" s="1117"/>
      <c r="DZ2" s="111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1" t="s">
        <v>360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3" t="s">
        <v>362</v>
      </c>
      <c r="B5" s="1024"/>
      <c r="C5" s="1024"/>
      <c r="D5" s="1024"/>
      <c r="E5" s="1024"/>
      <c r="F5" s="1024"/>
      <c r="G5" s="1024"/>
      <c r="H5" s="1024"/>
      <c r="I5" s="1024"/>
      <c r="J5" s="1024"/>
      <c r="K5" s="1024"/>
      <c r="L5" s="1024"/>
      <c r="M5" s="1024"/>
      <c r="N5" s="1024"/>
      <c r="O5" s="1024"/>
      <c r="P5" s="1025"/>
      <c r="Q5" s="1029" t="s">
        <v>363</v>
      </c>
      <c r="R5" s="1030"/>
      <c r="S5" s="1030"/>
      <c r="T5" s="1030"/>
      <c r="U5" s="1031"/>
      <c r="V5" s="1029" t="s">
        <v>364</v>
      </c>
      <c r="W5" s="1030"/>
      <c r="X5" s="1030"/>
      <c r="Y5" s="1030"/>
      <c r="Z5" s="1031"/>
      <c r="AA5" s="1029" t="s">
        <v>365</v>
      </c>
      <c r="AB5" s="1030"/>
      <c r="AC5" s="1030"/>
      <c r="AD5" s="1030"/>
      <c r="AE5" s="1030"/>
      <c r="AF5" s="1119" t="s">
        <v>366</v>
      </c>
      <c r="AG5" s="1030"/>
      <c r="AH5" s="1030"/>
      <c r="AI5" s="1030"/>
      <c r="AJ5" s="1045"/>
      <c r="AK5" s="1030" t="s">
        <v>367</v>
      </c>
      <c r="AL5" s="1030"/>
      <c r="AM5" s="1030"/>
      <c r="AN5" s="1030"/>
      <c r="AO5" s="1031"/>
      <c r="AP5" s="1029" t="s">
        <v>368</v>
      </c>
      <c r="AQ5" s="1030"/>
      <c r="AR5" s="1030"/>
      <c r="AS5" s="1030"/>
      <c r="AT5" s="1031"/>
      <c r="AU5" s="1029" t="s">
        <v>369</v>
      </c>
      <c r="AV5" s="1030"/>
      <c r="AW5" s="1030"/>
      <c r="AX5" s="1030"/>
      <c r="AY5" s="1045"/>
      <c r="AZ5" s="236"/>
      <c r="BA5" s="236"/>
      <c r="BB5" s="236"/>
      <c r="BC5" s="236"/>
      <c r="BD5" s="236"/>
      <c r="BE5" s="237"/>
      <c r="BF5" s="237"/>
      <c r="BG5" s="237"/>
      <c r="BH5" s="237"/>
      <c r="BI5" s="237"/>
      <c r="BJ5" s="237"/>
      <c r="BK5" s="237"/>
      <c r="BL5" s="237"/>
      <c r="BM5" s="237"/>
      <c r="BN5" s="237"/>
      <c r="BO5" s="237"/>
      <c r="BP5" s="237"/>
      <c r="BQ5" s="1023" t="s">
        <v>370</v>
      </c>
      <c r="BR5" s="1024"/>
      <c r="BS5" s="1024"/>
      <c r="BT5" s="1024"/>
      <c r="BU5" s="1024"/>
      <c r="BV5" s="1024"/>
      <c r="BW5" s="1024"/>
      <c r="BX5" s="1024"/>
      <c r="BY5" s="1024"/>
      <c r="BZ5" s="1024"/>
      <c r="CA5" s="1024"/>
      <c r="CB5" s="1024"/>
      <c r="CC5" s="1024"/>
      <c r="CD5" s="1024"/>
      <c r="CE5" s="1024"/>
      <c r="CF5" s="1024"/>
      <c r="CG5" s="1025"/>
      <c r="CH5" s="1029" t="s">
        <v>371</v>
      </c>
      <c r="CI5" s="1030"/>
      <c r="CJ5" s="1030"/>
      <c r="CK5" s="1030"/>
      <c r="CL5" s="1031"/>
      <c r="CM5" s="1029" t="s">
        <v>372</v>
      </c>
      <c r="CN5" s="1030"/>
      <c r="CO5" s="1030"/>
      <c r="CP5" s="1030"/>
      <c r="CQ5" s="1031"/>
      <c r="CR5" s="1029" t="s">
        <v>373</v>
      </c>
      <c r="CS5" s="1030"/>
      <c r="CT5" s="1030"/>
      <c r="CU5" s="1030"/>
      <c r="CV5" s="1031"/>
      <c r="CW5" s="1029" t="s">
        <v>374</v>
      </c>
      <c r="CX5" s="1030"/>
      <c r="CY5" s="1030"/>
      <c r="CZ5" s="1030"/>
      <c r="DA5" s="1031"/>
      <c r="DB5" s="1029" t="s">
        <v>375</v>
      </c>
      <c r="DC5" s="1030"/>
      <c r="DD5" s="1030"/>
      <c r="DE5" s="1030"/>
      <c r="DF5" s="1031"/>
      <c r="DG5" s="1137" t="s">
        <v>376</v>
      </c>
      <c r="DH5" s="1138"/>
      <c r="DI5" s="1138"/>
      <c r="DJ5" s="1138"/>
      <c r="DK5" s="1139"/>
      <c r="DL5" s="1137" t="s">
        <v>377</v>
      </c>
      <c r="DM5" s="1138"/>
      <c r="DN5" s="1138"/>
      <c r="DO5" s="1138"/>
      <c r="DP5" s="1139"/>
      <c r="DQ5" s="1029" t="s">
        <v>378</v>
      </c>
      <c r="DR5" s="1030"/>
      <c r="DS5" s="1030"/>
      <c r="DT5" s="1030"/>
      <c r="DU5" s="1031"/>
      <c r="DV5" s="1029" t="s">
        <v>369</v>
      </c>
      <c r="DW5" s="1030"/>
      <c r="DX5" s="1030"/>
      <c r="DY5" s="1030"/>
      <c r="DZ5" s="1045"/>
      <c r="EA5" s="234"/>
    </row>
    <row r="6" spans="1:131" s="235"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6"/>
      <c r="AK6" s="1033"/>
      <c r="AL6" s="1033"/>
      <c r="AM6" s="1033"/>
      <c r="AN6" s="1033"/>
      <c r="AO6" s="1034"/>
      <c r="AP6" s="1032"/>
      <c r="AQ6" s="1033"/>
      <c r="AR6" s="1033"/>
      <c r="AS6" s="1033"/>
      <c r="AT6" s="1034"/>
      <c r="AU6" s="1032"/>
      <c r="AV6" s="1033"/>
      <c r="AW6" s="1033"/>
      <c r="AX6" s="1033"/>
      <c r="AY6" s="1046"/>
      <c r="AZ6" s="232"/>
      <c r="BA6" s="232"/>
      <c r="BB6" s="232"/>
      <c r="BC6" s="232"/>
      <c r="BD6" s="232"/>
      <c r="BE6" s="233"/>
      <c r="BF6" s="233"/>
      <c r="BG6" s="233"/>
      <c r="BH6" s="233"/>
      <c r="BI6" s="233"/>
      <c r="BJ6" s="233"/>
      <c r="BK6" s="233"/>
      <c r="BL6" s="233"/>
      <c r="BM6" s="233"/>
      <c r="BN6" s="233"/>
      <c r="BO6" s="233"/>
      <c r="BP6" s="23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0"/>
      <c r="DH6" s="1141"/>
      <c r="DI6" s="1141"/>
      <c r="DJ6" s="1141"/>
      <c r="DK6" s="1142"/>
      <c r="DL6" s="1140"/>
      <c r="DM6" s="1141"/>
      <c r="DN6" s="1141"/>
      <c r="DO6" s="1141"/>
      <c r="DP6" s="1142"/>
      <c r="DQ6" s="1032"/>
      <c r="DR6" s="1033"/>
      <c r="DS6" s="1033"/>
      <c r="DT6" s="1033"/>
      <c r="DU6" s="1034"/>
      <c r="DV6" s="1032"/>
      <c r="DW6" s="1033"/>
      <c r="DX6" s="1033"/>
      <c r="DY6" s="1033"/>
      <c r="DZ6" s="1046"/>
      <c r="EA6" s="234"/>
    </row>
    <row r="7" spans="1:131" s="235" customFormat="1" ht="26.25" customHeight="1" thickTop="1">
      <c r="A7" s="238">
        <v>1</v>
      </c>
      <c r="B7" s="1078" t="s">
        <v>379</v>
      </c>
      <c r="C7" s="1079"/>
      <c r="D7" s="1079"/>
      <c r="E7" s="1079"/>
      <c r="F7" s="1079"/>
      <c r="G7" s="1079"/>
      <c r="H7" s="1079"/>
      <c r="I7" s="1079"/>
      <c r="J7" s="1079"/>
      <c r="K7" s="1079"/>
      <c r="L7" s="1079"/>
      <c r="M7" s="1079"/>
      <c r="N7" s="1079"/>
      <c r="O7" s="1079"/>
      <c r="P7" s="1080"/>
      <c r="Q7" s="1143">
        <v>6294</v>
      </c>
      <c r="R7" s="1144"/>
      <c r="S7" s="1144"/>
      <c r="T7" s="1144"/>
      <c r="U7" s="1144"/>
      <c r="V7" s="1144">
        <v>6288</v>
      </c>
      <c r="W7" s="1144"/>
      <c r="X7" s="1144"/>
      <c r="Y7" s="1144"/>
      <c r="Z7" s="1144"/>
      <c r="AA7" s="1144">
        <v>5</v>
      </c>
      <c r="AB7" s="1144"/>
      <c r="AC7" s="1144"/>
      <c r="AD7" s="1144"/>
      <c r="AE7" s="1145"/>
      <c r="AF7" s="1146">
        <v>5</v>
      </c>
      <c r="AG7" s="1147"/>
      <c r="AH7" s="1147"/>
      <c r="AI7" s="1147"/>
      <c r="AJ7" s="1148"/>
      <c r="AK7" s="1127">
        <v>233</v>
      </c>
      <c r="AL7" s="1128"/>
      <c r="AM7" s="1128"/>
      <c r="AN7" s="1128"/>
      <c r="AO7" s="1128"/>
      <c r="AP7" s="1128">
        <v>6172</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t="s">
        <v>570</v>
      </c>
      <c r="BS7" s="1134" t="s">
        <v>571</v>
      </c>
      <c r="BT7" s="1135"/>
      <c r="BU7" s="1135"/>
      <c r="BV7" s="1135"/>
      <c r="BW7" s="1135"/>
      <c r="BX7" s="1135"/>
      <c r="BY7" s="1135"/>
      <c r="BZ7" s="1135"/>
      <c r="CA7" s="1135"/>
      <c r="CB7" s="1135"/>
      <c r="CC7" s="1135"/>
      <c r="CD7" s="1135"/>
      <c r="CE7" s="1135"/>
      <c r="CF7" s="1135"/>
      <c r="CG7" s="1136"/>
      <c r="CH7" s="1124">
        <v>1</v>
      </c>
      <c r="CI7" s="1125"/>
      <c r="CJ7" s="1125"/>
      <c r="CK7" s="1125"/>
      <c r="CL7" s="1126"/>
      <c r="CM7" s="1124">
        <v>9</v>
      </c>
      <c r="CN7" s="1125"/>
      <c r="CO7" s="1125"/>
      <c r="CP7" s="1125"/>
      <c r="CQ7" s="1126"/>
      <c r="CR7" s="1124">
        <v>5</v>
      </c>
      <c r="CS7" s="1125"/>
      <c r="CT7" s="1125"/>
      <c r="CU7" s="1125"/>
      <c r="CV7" s="1126"/>
      <c r="CW7" s="1124" t="s">
        <v>577</v>
      </c>
      <c r="CX7" s="1125"/>
      <c r="CY7" s="1125"/>
      <c r="CZ7" s="1125"/>
      <c r="DA7" s="1126"/>
      <c r="DB7" s="1124" t="s">
        <v>577</v>
      </c>
      <c r="DC7" s="1125"/>
      <c r="DD7" s="1125"/>
      <c r="DE7" s="1125"/>
      <c r="DF7" s="1126"/>
      <c r="DG7" s="1124">
        <v>68</v>
      </c>
      <c r="DH7" s="1125"/>
      <c r="DI7" s="1125"/>
      <c r="DJ7" s="1125"/>
      <c r="DK7" s="1126"/>
      <c r="DL7" s="1124" t="s">
        <v>577</v>
      </c>
      <c r="DM7" s="1125"/>
      <c r="DN7" s="1125"/>
      <c r="DO7" s="1125"/>
      <c r="DP7" s="1126"/>
      <c r="DQ7" s="1124" t="s">
        <v>577</v>
      </c>
      <c r="DR7" s="1125"/>
      <c r="DS7" s="1125"/>
      <c r="DT7" s="1125"/>
      <c r="DU7" s="1126"/>
      <c r="DV7" s="1121"/>
      <c r="DW7" s="1122"/>
      <c r="DX7" s="1122"/>
      <c r="DY7" s="1122"/>
      <c r="DZ7" s="1123"/>
      <c r="EA7" s="234"/>
    </row>
    <row r="8" spans="1:131" s="235" customFormat="1" ht="26.25" customHeight="1">
      <c r="A8" s="241">
        <v>2</v>
      </c>
      <c r="B8" s="1047"/>
      <c r="C8" s="1048"/>
      <c r="D8" s="1048"/>
      <c r="E8" s="1048"/>
      <c r="F8" s="1048"/>
      <c r="G8" s="1048"/>
      <c r="H8" s="1048"/>
      <c r="I8" s="1048"/>
      <c r="J8" s="1048"/>
      <c r="K8" s="1048"/>
      <c r="L8" s="1048"/>
      <c r="M8" s="1048"/>
      <c r="N8" s="1048"/>
      <c r="O8" s="1048"/>
      <c r="P8" s="1049"/>
      <c r="Q8" s="1071"/>
      <c r="R8" s="1072"/>
      <c r="S8" s="1072"/>
      <c r="T8" s="1072"/>
      <c r="U8" s="1072"/>
      <c r="V8" s="1072"/>
      <c r="W8" s="1072"/>
      <c r="X8" s="1072"/>
      <c r="Y8" s="1072"/>
      <c r="Z8" s="1072"/>
      <c r="AA8" s="1072"/>
      <c r="AB8" s="1072"/>
      <c r="AC8" s="1072"/>
      <c r="AD8" s="1072"/>
      <c r="AE8" s="1073"/>
      <c r="AF8" s="1053"/>
      <c r="AG8" s="1054"/>
      <c r="AH8" s="1054"/>
      <c r="AI8" s="1054"/>
      <c r="AJ8" s="1055"/>
      <c r="AK8" s="1114"/>
      <c r="AL8" s="1115"/>
      <c r="AM8" s="1115"/>
      <c r="AN8" s="1115"/>
      <c r="AO8" s="1115"/>
      <c r="AP8" s="1115"/>
      <c r="AQ8" s="1115"/>
      <c r="AR8" s="1115"/>
      <c r="AS8" s="1115"/>
      <c r="AT8" s="1115"/>
      <c r="AU8" s="1112"/>
      <c r="AV8" s="1112"/>
      <c r="AW8" s="1112"/>
      <c r="AX8" s="1112"/>
      <c r="AY8" s="1113"/>
      <c r="AZ8" s="232"/>
      <c r="BA8" s="232"/>
      <c r="BB8" s="232"/>
      <c r="BC8" s="232"/>
      <c r="BD8" s="232"/>
      <c r="BE8" s="233"/>
      <c r="BF8" s="233"/>
      <c r="BG8" s="233"/>
      <c r="BH8" s="233"/>
      <c r="BI8" s="233"/>
      <c r="BJ8" s="233"/>
      <c r="BK8" s="233"/>
      <c r="BL8" s="233"/>
      <c r="BM8" s="233"/>
      <c r="BN8" s="233"/>
      <c r="BO8" s="233"/>
      <c r="BP8" s="233"/>
      <c r="BQ8" s="242">
        <v>2</v>
      </c>
      <c r="BR8" s="243"/>
      <c r="BS8" s="1042" t="s">
        <v>572</v>
      </c>
      <c r="BT8" s="1043"/>
      <c r="BU8" s="1043"/>
      <c r="BV8" s="1043"/>
      <c r="BW8" s="1043"/>
      <c r="BX8" s="1043"/>
      <c r="BY8" s="1043"/>
      <c r="BZ8" s="1043"/>
      <c r="CA8" s="1043"/>
      <c r="CB8" s="1043"/>
      <c r="CC8" s="1043"/>
      <c r="CD8" s="1043"/>
      <c r="CE8" s="1043"/>
      <c r="CF8" s="1043"/>
      <c r="CG8" s="1044"/>
      <c r="CH8" s="1016">
        <v>-1</v>
      </c>
      <c r="CI8" s="1017"/>
      <c r="CJ8" s="1017"/>
      <c r="CK8" s="1017"/>
      <c r="CL8" s="1018"/>
      <c r="CM8" s="1016">
        <v>6</v>
      </c>
      <c r="CN8" s="1017"/>
      <c r="CO8" s="1017"/>
      <c r="CP8" s="1017"/>
      <c r="CQ8" s="1018"/>
      <c r="CR8" s="1016">
        <v>3</v>
      </c>
      <c r="CS8" s="1017"/>
      <c r="CT8" s="1017"/>
      <c r="CU8" s="1017"/>
      <c r="CV8" s="1018"/>
      <c r="CW8" s="1016">
        <v>21</v>
      </c>
      <c r="CX8" s="1017"/>
      <c r="CY8" s="1017"/>
      <c r="CZ8" s="1017"/>
      <c r="DA8" s="1018"/>
      <c r="DB8" s="1016" t="s">
        <v>577</v>
      </c>
      <c r="DC8" s="1017"/>
      <c r="DD8" s="1017"/>
      <c r="DE8" s="1017"/>
      <c r="DF8" s="1018"/>
      <c r="DG8" s="1016" t="s">
        <v>577</v>
      </c>
      <c r="DH8" s="1017"/>
      <c r="DI8" s="1017"/>
      <c r="DJ8" s="1017"/>
      <c r="DK8" s="1018"/>
      <c r="DL8" s="1016" t="s">
        <v>577</v>
      </c>
      <c r="DM8" s="1017"/>
      <c r="DN8" s="1017"/>
      <c r="DO8" s="1017"/>
      <c r="DP8" s="1018"/>
      <c r="DQ8" s="1016" t="s">
        <v>577</v>
      </c>
      <c r="DR8" s="1017"/>
      <c r="DS8" s="1017"/>
      <c r="DT8" s="1017"/>
      <c r="DU8" s="1018"/>
      <c r="DV8" s="1020"/>
      <c r="DW8" s="1021"/>
      <c r="DX8" s="1021"/>
      <c r="DY8" s="1021"/>
      <c r="DZ8" s="1022"/>
      <c r="EA8" s="234"/>
    </row>
    <row r="9" spans="1:131" s="235" customFormat="1" ht="26.25" customHeight="1">
      <c r="A9" s="241">
        <v>3</v>
      </c>
      <c r="B9" s="1047"/>
      <c r="C9" s="1048"/>
      <c r="D9" s="1048"/>
      <c r="E9" s="1048"/>
      <c r="F9" s="1048"/>
      <c r="G9" s="1048"/>
      <c r="H9" s="1048"/>
      <c r="I9" s="1048"/>
      <c r="J9" s="1048"/>
      <c r="K9" s="1048"/>
      <c r="L9" s="1048"/>
      <c r="M9" s="1048"/>
      <c r="N9" s="1048"/>
      <c r="O9" s="1048"/>
      <c r="P9" s="1049"/>
      <c r="Q9" s="1071"/>
      <c r="R9" s="1072"/>
      <c r="S9" s="1072"/>
      <c r="T9" s="1072"/>
      <c r="U9" s="1072"/>
      <c r="V9" s="1072"/>
      <c r="W9" s="1072"/>
      <c r="X9" s="1072"/>
      <c r="Y9" s="1072"/>
      <c r="Z9" s="1072"/>
      <c r="AA9" s="1072"/>
      <c r="AB9" s="1072"/>
      <c r="AC9" s="1072"/>
      <c r="AD9" s="1072"/>
      <c r="AE9" s="1073"/>
      <c r="AF9" s="1053"/>
      <c r="AG9" s="1054"/>
      <c r="AH9" s="1054"/>
      <c r="AI9" s="1054"/>
      <c r="AJ9" s="1055"/>
      <c r="AK9" s="1114"/>
      <c r="AL9" s="1115"/>
      <c r="AM9" s="1115"/>
      <c r="AN9" s="1115"/>
      <c r="AO9" s="1115"/>
      <c r="AP9" s="1115"/>
      <c r="AQ9" s="1115"/>
      <c r="AR9" s="1115"/>
      <c r="AS9" s="1115"/>
      <c r="AT9" s="1115"/>
      <c r="AU9" s="1112"/>
      <c r="AV9" s="1112"/>
      <c r="AW9" s="1112"/>
      <c r="AX9" s="1112"/>
      <c r="AY9" s="1113"/>
      <c r="AZ9" s="232"/>
      <c r="BA9" s="232"/>
      <c r="BB9" s="232"/>
      <c r="BC9" s="232"/>
      <c r="BD9" s="232"/>
      <c r="BE9" s="233"/>
      <c r="BF9" s="233"/>
      <c r="BG9" s="233"/>
      <c r="BH9" s="233"/>
      <c r="BI9" s="233"/>
      <c r="BJ9" s="233"/>
      <c r="BK9" s="233"/>
      <c r="BL9" s="233"/>
      <c r="BM9" s="233"/>
      <c r="BN9" s="233"/>
      <c r="BO9" s="233"/>
      <c r="BP9" s="233"/>
      <c r="BQ9" s="242">
        <v>3</v>
      </c>
      <c r="BR9" s="243"/>
      <c r="BS9" s="1042"/>
      <c r="BT9" s="1043"/>
      <c r="BU9" s="1043"/>
      <c r="BV9" s="1043"/>
      <c r="BW9" s="1043"/>
      <c r="BX9" s="1043"/>
      <c r="BY9" s="1043"/>
      <c r="BZ9" s="1043"/>
      <c r="CA9" s="1043"/>
      <c r="CB9" s="1043"/>
      <c r="CC9" s="1043"/>
      <c r="CD9" s="1043"/>
      <c r="CE9" s="1043"/>
      <c r="CF9" s="1043"/>
      <c r="CG9" s="1044"/>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20"/>
      <c r="DW9" s="1021"/>
      <c r="DX9" s="1021"/>
      <c r="DY9" s="1021"/>
      <c r="DZ9" s="1022"/>
      <c r="EA9" s="234"/>
    </row>
    <row r="10" spans="1:131" s="235" customFormat="1" ht="26.25" customHeight="1">
      <c r="A10" s="241">
        <v>4</v>
      </c>
      <c r="B10" s="1047"/>
      <c r="C10" s="1048"/>
      <c r="D10" s="1048"/>
      <c r="E10" s="1048"/>
      <c r="F10" s="1048"/>
      <c r="G10" s="1048"/>
      <c r="H10" s="1048"/>
      <c r="I10" s="1048"/>
      <c r="J10" s="1048"/>
      <c r="K10" s="1048"/>
      <c r="L10" s="1048"/>
      <c r="M10" s="1048"/>
      <c r="N10" s="1048"/>
      <c r="O10" s="1048"/>
      <c r="P10" s="1049"/>
      <c r="Q10" s="1071"/>
      <c r="R10" s="1072"/>
      <c r="S10" s="1072"/>
      <c r="T10" s="1072"/>
      <c r="U10" s="1072"/>
      <c r="V10" s="1072"/>
      <c r="W10" s="1072"/>
      <c r="X10" s="1072"/>
      <c r="Y10" s="1072"/>
      <c r="Z10" s="1072"/>
      <c r="AA10" s="1072"/>
      <c r="AB10" s="1072"/>
      <c r="AC10" s="1072"/>
      <c r="AD10" s="1072"/>
      <c r="AE10" s="1073"/>
      <c r="AF10" s="1053"/>
      <c r="AG10" s="1054"/>
      <c r="AH10" s="1054"/>
      <c r="AI10" s="1054"/>
      <c r="AJ10" s="1055"/>
      <c r="AK10" s="1114"/>
      <c r="AL10" s="1115"/>
      <c r="AM10" s="1115"/>
      <c r="AN10" s="1115"/>
      <c r="AO10" s="1115"/>
      <c r="AP10" s="1115"/>
      <c r="AQ10" s="1115"/>
      <c r="AR10" s="1115"/>
      <c r="AS10" s="1115"/>
      <c r="AT10" s="1115"/>
      <c r="AU10" s="1112"/>
      <c r="AV10" s="1112"/>
      <c r="AW10" s="1112"/>
      <c r="AX10" s="1112"/>
      <c r="AY10" s="1113"/>
      <c r="AZ10" s="232"/>
      <c r="BA10" s="232"/>
      <c r="BB10" s="232"/>
      <c r="BC10" s="232"/>
      <c r="BD10" s="232"/>
      <c r="BE10" s="233"/>
      <c r="BF10" s="233"/>
      <c r="BG10" s="233"/>
      <c r="BH10" s="233"/>
      <c r="BI10" s="233"/>
      <c r="BJ10" s="233"/>
      <c r="BK10" s="233"/>
      <c r="BL10" s="233"/>
      <c r="BM10" s="233"/>
      <c r="BN10" s="233"/>
      <c r="BO10" s="233"/>
      <c r="BP10" s="233"/>
      <c r="BQ10" s="242">
        <v>4</v>
      </c>
      <c r="BR10" s="243"/>
      <c r="BS10" s="1042"/>
      <c r="BT10" s="1043"/>
      <c r="BU10" s="1043"/>
      <c r="BV10" s="1043"/>
      <c r="BW10" s="1043"/>
      <c r="BX10" s="1043"/>
      <c r="BY10" s="1043"/>
      <c r="BZ10" s="1043"/>
      <c r="CA10" s="1043"/>
      <c r="CB10" s="1043"/>
      <c r="CC10" s="1043"/>
      <c r="CD10" s="1043"/>
      <c r="CE10" s="1043"/>
      <c r="CF10" s="1043"/>
      <c r="CG10" s="1044"/>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20"/>
      <c r="DW10" s="1021"/>
      <c r="DX10" s="1021"/>
      <c r="DY10" s="1021"/>
      <c r="DZ10" s="1022"/>
      <c r="EA10" s="234"/>
    </row>
    <row r="11" spans="1:131" s="235" customFormat="1" ht="26.25" customHeight="1">
      <c r="A11" s="241">
        <v>5</v>
      </c>
      <c r="B11" s="1047"/>
      <c r="C11" s="1048"/>
      <c r="D11" s="1048"/>
      <c r="E11" s="1048"/>
      <c r="F11" s="1048"/>
      <c r="G11" s="1048"/>
      <c r="H11" s="1048"/>
      <c r="I11" s="1048"/>
      <c r="J11" s="1048"/>
      <c r="K11" s="1048"/>
      <c r="L11" s="1048"/>
      <c r="M11" s="1048"/>
      <c r="N11" s="1048"/>
      <c r="O11" s="1048"/>
      <c r="P11" s="1049"/>
      <c r="Q11" s="1071"/>
      <c r="R11" s="1072"/>
      <c r="S11" s="1072"/>
      <c r="T11" s="1072"/>
      <c r="U11" s="1072"/>
      <c r="V11" s="1072"/>
      <c r="W11" s="1072"/>
      <c r="X11" s="1072"/>
      <c r="Y11" s="1072"/>
      <c r="Z11" s="1072"/>
      <c r="AA11" s="1072"/>
      <c r="AB11" s="1072"/>
      <c r="AC11" s="1072"/>
      <c r="AD11" s="1072"/>
      <c r="AE11" s="1073"/>
      <c r="AF11" s="1053"/>
      <c r="AG11" s="1054"/>
      <c r="AH11" s="1054"/>
      <c r="AI11" s="1054"/>
      <c r="AJ11" s="1055"/>
      <c r="AK11" s="1114"/>
      <c r="AL11" s="1115"/>
      <c r="AM11" s="1115"/>
      <c r="AN11" s="1115"/>
      <c r="AO11" s="1115"/>
      <c r="AP11" s="1115"/>
      <c r="AQ11" s="1115"/>
      <c r="AR11" s="1115"/>
      <c r="AS11" s="1115"/>
      <c r="AT11" s="1115"/>
      <c r="AU11" s="1112"/>
      <c r="AV11" s="1112"/>
      <c r="AW11" s="1112"/>
      <c r="AX11" s="1112"/>
      <c r="AY11" s="1113"/>
      <c r="AZ11" s="232"/>
      <c r="BA11" s="232"/>
      <c r="BB11" s="232"/>
      <c r="BC11" s="232"/>
      <c r="BD11" s="232"/>
      <c r="BE11" s="233"/>
      <c r="BF11" s="233"/>
      <c r="BG11" s="233"/>
      <c r="BH11" s="233"/>
      <c r="BI11" s="233"/>
      <c r="BJ11" s="233"/>
      <c r="BK11" s="233"/>
      <c r="BL11" s="233"/>
      <c r="BM11" s="233"/>
      <c r="BN11" s="233"/>
      <c r="BO11" s="233"/>
      <c r="BP11" s="233"/>
      <c r="BQ11" s="242">
        <v>5</v>
      </c>
      <c r="BR11" s="243"/>
      <c r="BS11" s="1042"/>
      <c r="BT11" s="1043"/>
      <c r="BU11" s="1043"/>
      <c r="BV11" s="1043"/>
      <c r="BW11" s="1043"/>
      <c r="BX11" s="1043"/>
      <c r="BY11" s="1043"/>
      <c r="BZ11" s="1043"/>
      <c r="CA11" s="1043"/>
      <c r="CB11" s="1043"/>
      <c r="CC11" s="1043"/>
      <c r="CD11" s="1043"/>
      <c r="CE11" s="1043"/>
      <c r="CF11" s="1043"/>
      <c r="CG11" s="1044"/>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20"/>
      <c r="DW11" s="1021"/>
      <c r="DX11" s="1021"/>
      <c r="DY11" s="1021"/>
      <c r="DZ11" s="1022"/>
      <c r="EA11" s="234"/>
    </row>
    <row r="12" spans="1:131" s="235" customFormat="1" ht="26.25" customHeight="1">
      <c r="A12" s="241">
        <v>6</v>
      </c>
      <c r="B12" s="1047"/>
      <c r="C12" s="1048"/>
      <c r="D12" s="1048"/>
      <c r="E12" s="1048"/>
      <c r="F12" s="1048"/>
      <c r="G12" s="1048"/>
      <c r="H12" s="1048"/>
      <c r="I12" s="1048"/>
      <c r="J12" s="1048"/>
      <c r="K12" s="1048"/>
      <c r="L12" s="1048"/>
      <c r="M12" s="1048"/>
      <c r="N12" s="1048"/>
      <c r="O12" s="1048"/>
      <c r="P12" s="1049"/>
      <c r="Q12" s="1071"/>
      <c r="R12" s="1072"/>
      <c r="S12" s="1072"/>
      <c r="T12" s="1072"/>
      <c r="U12" s="1072"/>
      <c r="V12" s="1072"/>
      <c r="W12" s="1072"/>
      <c r="X12" s="1072"/>
      <c r="Y12" s="1072"/>
      <c r="Z12" s="1072"/>
      <c r="AA12" s="1072"/>
      <c r="AB12" s="1072"/>
      <c r="AC12" s="1072"/>
      <c r="AD12" s="1072"/>
      <c r="AE12" s="1073"/>
      <c r="AF12" s="1053"/>
      <c r="AG12" s="1054"/>
      <c r="AH12" s="1054"/>
      <c r="AI12" s="1054"/>
      <c r="AJ12" s="1055"/>
      <c r="AK12" s="1114"/>
      <c r="AL12" s="1115"/>
      <c r="AM12" s="1115"/>
      <c r="AN12" s="1115"/>
      <c r="AO12" s="1115"/>
      <c r="AP12" s="1115"/>
      <c r="AQ12" s="1115"/>
      <c r="AR12" s="1115"/>
      <c r="AS12" s="1115"/>
      <c r="AT12" s="1115"/>
      <c r="AU12" s="1112"/>
      <c r="AV12" s="1112"/>
      <c r="AW12" s="1112"/>
      <c r="AX12" s="1112"/>
      <c r="AY12" s="1113"/>
      <c r="AZ12" s="232"/>
      <c r="BA12" s="232"/>
      <c r="BB12" s="232"/>
      <c r="BC12" s="232"/>
      <c r="BD12" s="232"/>
      <c r="BE12" s="233"/>
      <c r="BF12" s="233"/>
      <c r="BG12" s="233"/>
      <c r="BH12" s="233"/>
      <c r="BI12" s="233"/>
      <c r="BJ12" s="233"/>
      <c r="BK12" s="233"/>
      <c r="BL12" s="233"/>
      <c r="BM12" s="233"/>
      <c r="BN12" s="233"/>
      <c r="BO12" s="233"/>
      <c r="BP12" s="233"/>
      <c r="BQ12" s="242">
        <v>6</v>
      </c>
      <c r="BR12" s="243"/>
      <c r="BS12" s="1042"/>
      <c r="BT12" s="1043"/>
      <c r="BU12" s="1043"/>
      <c r="BV12" s="1043"/>
      <c r="BW12" s="1043"/>
      <c r="BX12" s="1043"/>
      <c r="BY12" s="1043"/>
      <c r="BZ12" s="1043"/>
      <c r="CA12" s="1043"/>
      <c r="CB12" s="1043"/>
      <c r="CC12" s="1043"/>
      <c r="CD12" s="1043"/>
      <c r="CE12" s="1043"/>
      <c r="CF12" s="1043"/>
      <c r="CG12" s="1044"/>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20"/>
      <c r="DW12" s="1021"/>
      <c r="DX12" s="1021"/>
      <c r="DY12" s="1021"/>
      <c r="DZ12" s="1022"/>
      <c r="EA12" s="234"/>
    </row>
    <row r="13" spans="1:131" s="235" customFormat="1" ht="26.25" customHeight="1">
      <c r="A13" s="241">
        <v>7</v>
      </c>
      <c r="B13" s="1047"/>
      <c r="C13" s="1048"/>
      <c r="D13" s="1048"/>
      <c r="E13" s="1048"/>
      <c r="F13" s="1048"/>
      <c r="G13" s="1048"/>
      <c r="H13" s="1048"/>
      <c r="I13" s="1048"/>
      <c r="J13" s="1048"/>
      <c r="K13" s="1048"/>
      <c r="L13" s="1048"/>
      <c r="M13" s="1048"/>
      <c r="N13" s="1048"/>
      <c r="O13" s="1048"/>
      <c r="P13" s="1049"/>
      <c r="Q13" s="1071"/>
      <c r="R13" s="1072"/>
      <c r="S13" s="1072"/>
      <c r="T13" s="1072"/>
      <c r="U13" s="1072"/>
      <c r="V13" s="1072"/>
      <c r="W13" s="1072"/>
      <c r="X13" s="1072"/>
      <c r="Y13" s="1072"/>
      <c r="Z13" s="1072"/>
      <c r="AA13" s="1072"/>
      <c r="AB13" s="1072"/>
      <c r="AC13" s="1072"/>
      <c r="AD13" s="1072"/>
      <c r="AE13" s="1073"/>
      <c r="AF13" s="1053"/>
      <c r="AG13" s="1054"/>
      <c r="AH13" s="1054"/>
      <c r="AI13" s="1054"/>
      <c r="AJ13" s="1055"/>
      <c r="AK13" s="1114"/>
      <c r="AL13" s="1115"/>
      <c r="AM13" s="1115"/>
      <c r="AN13" s="1115"/>
      <c r="AO13" s="1115"/>
      <c r="AP13" s="1115"/>
      <c r="AQ13" s="1115"/>
      <c r="AR13" s="1115"/>
      <c r="AS13" s="1115"/>
      <c r="AT13" s="1115"/>
      <c r="AU13" s="1112"/>
      <c r="AV13" s="1112"/>
      <c r="AW13" s="1112"/>
      <c r="AX13" s="1112"/>
      <c r="AY13" s="1113"/>
      <c r="AZ13" s="232"/>
      <c r="BA13" s="232"/>
      <c r="BB13" s="232"/>
      <c r="BC13" s="232"/>
      <c r="BD13" s="232"/>
      <c r="BE13" s="233"/>
      <c r="BF13" s="233"/>
      <c r="BG13" s="233"/>
      <c r="BH13" s="233"/>
      <c r="BI13" s="233"/>
      <c r="BJ13" s="233"/>
      <c r="BK13" s="233"/>
      <c r="BL13" s="233"/>
      <c r="BM13" s="233"/>
      <c r="BN13" s="233"/>
      <c r="BO13" s="233"/>
      <c r="BP13" s="233"/>
      <c r="BQ13" s="242">
        <v>7</v>
      </c>
      <c r="BR13" s="243"/>
      <c r="BS13" s="1042"/>
      <c r="BT13" s="1043"/>
      <c r="BU13" s="1043"/>
      <c r="BV13" s="1043"/>
      <c r="BW13" s="1043"/>
      <c r="BX13" s="1043"/>
      <c r="BY13" s="1043"/>
      <c r="BZ13" s="1043"/>
      <c r="CA13" s="1043"/>
      <c r="CB13" s="1043"/>
      <c r="CC13" s="1043"/>
      <c r="CD13" s="1043"/>
      <c r="CE13" s="1043"/>
      <c r="CF13" s="1043"/>
      <c r="CG13" s="1044"/>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20"/>
      <c r="DW13" s="1021"/>
      <c r="DX13" s="1021"/>
      <c r="DY13" s="1021"/>
      <c r="DZ13" s="1022"/>
      <c r="EA13" s="234"/>
    </row>
    <row r="14" spans="1:131" s="235" customFormat="1" ht="26.25" customHeight="1">
      <c r="A14" s="241">
        <v>8</v>
      </c>
      <c r="B14" s="1047"/>
      <c r="C14" s="1048"/>
      <c r="D14" s="1048"/>
      <c r="E14" s="1048"/>
      <c r="F14" s="1048"/>
      <c r="G14" s="1048"/>
      <c r="H14" s="1048"/>
      <c r="I14" s="1048"/>
      <c r="J14" s="1048"/>
      <c r="K14" s="1048"/>
      <c r="L14" s="1048"/>
      <c r="M14" s="1048"/>
      <c r="N14" s="1048"/>
      <c r="O14" s="1048"/>
      <c r="P14" s="1049"/>
      <c r="Q14" s="1071"/>
      <c r="R14" s="1072"/>
      <c r="S14" s="1072"/>
      <c r="T14" s="1072"/>
      <c r="U14" s="1072"/>
      <c r="V14" s="1072"/>
      <c r="W14" s="1072"/>
      <c r="X14" s="1072"/>
      <c r="Y14" s="1072"/>
      <c r="Z14" s="1072"/>
      <c r="AA14" s="1072"/>
      <c r="AB14" s="1072"/>
      <c r="AC14" s="1072"/>
      <c r="AD14" s="1072"/>
      <c r="AE14" s="1073"/>
      <c r="AF14" s="1053"/>
      <c r="AG14" s="1054"/>
      <c r="AH14" s="1054"/>
      <c r="AI14" s="1054"/>
      <c r="AJ14" s="1055"/>
      <c r="AK14" s="1114"/>
      <c r="AL14" s="1115"/>
      <c r="AM14" s="1115"/>
      <c r="AN14" s="1115"/>
      <c r="AO14" s="1115"/>
      <c r="AP14" s="1115"/>
      <c r="AQ14" s="1115"/>
      <c r="AR14" s="1115"/>
      <c r="AS14" s="1115"/>
      <c r="AT14" s="1115"/>
      <c r="AU14" s="1112"/>
      <c r="AV14" s="1112"/>
      <c r="AW14" s="1112"/>
      <c r="AX14" s="1112"/>
      <c r="AY14" s="1113"/>
      <c r="AZ14" s="232"/>
      <c r="BA14" s="232"/>
      <c r="BB14" s="232"/>
      <c r="BC14" s="232"/>
      <c r="BD14" s="232"/>
      <c r="BE14" s="233"/>
      <c r="BF14" s="233"/>
      <c r="BG14" s="233"/>
      <c r="BH14" s="233"/>
      <c r="BI14" s="233"/>
      <c r="BJ14" s="233"/>
      <c r="BK14" s="233"/>
      <c r="BL14" s="233"/>
      <c r="BM14" s="233"/>
      <c r="BN14" s="233"/>
      <c r="BO14" s="233"/>
      <c r="BP14" s="233"/>
      <c r="BQ14" s="242">
        <v>8</v>
      </c>
      <c r="BR14" s="243"/>
      <c r="BS14" s="1042"/>
      <c r="BT14" s="1043"/>
      <c r="BU14" s="1043"/>
      <c r="BV14" s="1043"/>
      <c r="BW14" s="1043"/>
      <c r="BX14" s="1043"/>
      <c r="BY14" s="1043"/>
      <c r="BZ14" s="1043"/>
      <c r="CA14" s="1043"/>
      <c r="CB14" s="1043"/>
      <c r="CC14" s="1043"/>
      <c r="CD14" s="1043"/>
      <c r="CE14" s="1043"/>
      <c r="CF14" s="1043"/>
      <c r="CG14" s="1044"/>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20"/>
      <c r="DW14" s="1021"/>
      <c r="DX14" s="1021"/>
      <c r="DY14" s="1021"/>
      <c r="DZ14" s="1022"/>
      <c r="EA14" s="234"/>
    </row>
    <row r="15" spans="1:131" s="235" customFormat="1" ht="26.25" customHeight="1">
      <c r="A15" s="241">
        <v>9</v>
      </c>
      <c r="B15" s="1047"/>
      <c r="C15" s="1048"/>
      <c r="D15" s="1048"/>
      <c r="E15" s="1048"/>
      <c r="F15" s="1048"/>
      <c r="G15" s="1048"/>
      <c r="H15" s="1048"/>
      <c r="I15" s="1048"/>
      <c r="J15" s="1048"/>
      <c r="K15" s="1048"/>
      <c r="L15" s="1048"/>
      <c r="M15" s="1048"/>
      <c r="N15" s="1048"/>
      <c r="O15" s="1048"/>
      <c r="P15" s="1049"/>
      <c r="Q15" s="1071"/>
      <c r="R15" s="1072"/>
      <c r="S15" s="1072"/>
      <c r="T15" s="1072"/>
      <c r="U15" s="1072"/>
      <c r="V15" s="1072"/>
      <c r="W15" s="1072"/>
      <c r="X15" s="1072"/>
      <c r="Y15" s="1072"/>
      <c r="Z15" s="1072"/>
      <c r="AA15" s="1072"/>
      <c r="AB15" s="1072"/>
      <c r="AC15" s="1072"/>
      <c r="AD15" s="1072"/>
      <c r="AE15" s="1073"/>
      <c r="AF15" s="1053"/>
      <c r="AG15" s="1054"/>
      <c r="AH15" s="1054"/>
      <c r="AI15" s="1054"/>
      <c r="AJ15" s="1055"/>
      <c r="AK15" s="1114"/>
      <c r="AL15" s="1115"/>
      <c r="AM15" s="1115"/>
      <c r="AN15" s="1115"/>
      <c r="AO15" s="1115"/>
      <c r="AP15" s="1115"/>
      <c r="AQ15" s="1115"/>
      <c r="AR15" s="1115"/>
      <c r="AS15" s="1115"/>
      <c r="AT15" s="1115"/>
      <c r="AU15" s="1112"/>
      <c r="AV15" s="1112"/>
      <c r="AW15" s="1112"/>
      <c r="AX15" s="1112"/>
      <c r="AY15" s="1113"/>
      <c r="AZ15" s="232"/>
      <c r="BA15" s="232"/>
      <c r="BB15" s="232"/>
      <c r="BC15" s="232"/>
      <c r="BD15" s="232"/>
      <c r="BE15" s="233"/>
      <c r="BF15" s="233"/>
      <c r="BG15" s="233"/>
      <c r="BH15" s="233"/>
      <c r="BI15" s="233"/>
      <c r="BJ15" s="233"/>
      <c r="BK15" s="233"/>
      <c r="BL15" s="233"/>
      <c r="BM15" s="233"/>
      <c r="BN15" s="233"/>
      <c r="BO15" s="233"/>
      <c r="BP15" s="233"/>
      <c r="BQ15" s="242">
        <v>9</v>
      </c>
      <c r="BR15" s="243"/>
      <c r="BS15" s="1042"/>
      <c r="BT15" s="1043"/>
      <c r="BU15" s="1043"/>
      <c r="BV15" s="1043"/>
      <c r="BW15" s="1043"/>
      <c r="BX15" s="1043"/>
      <c r="BY15" s="1043"/>
      <c r="BZ15" s="1043"/>
      <c r="CA15" s="1043"/>
      <c r="CB15" s="1043"/>
      <c r="CC15" s="1043"/>
      <c r="CD15" s="1043"/>
      <c r="CE15" s="1043"/>
      <c r="CF15" s="1043"/>
      <c r="CG15" s="1044"/>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20"/>
      <c r="DW15" s="1021"/>
      <c r="DX15" s="1021"/>
      <c r="DY15" s="1021"/>
      <c r="DZ15" s="1022"/>
      <c r="EA15" s="234"/>
    </row>
    <row r="16" spans="1:131" s="235" customFormat="1" ht="26.25" customHeight="1">
      <c r="A16" s="241">
        <v>10</v>
      </c>
      <c r="B16" s="1047"/>
      <c r="C16" s="1048"/>
      <c r="D16" s="1048"/>
      <c r="E16" s="1048"/>
      <c r="F16" s="1048"/>
      <c r="G16" s="1048"/>
      <c r="H16" s="1048"/>
      <c r="I16" s="1048"/>
      <c r="J16" s="1048"/>
      <c r="K16" s="1048"/>
      <c r="L16" s="1048"/>
      <c r="M16" s="1048"/>
      <c r="N16" s="1048"/>
      <c r="O16" s="1048"/>
      <c r="P16" s="1049"/>
      <c r="Q16" s="1071"/>
      <c r="R16" s="1072"/>
      <c r="S16" s="1072"/>
      <c r="T16" s="1072"/>
      <c r="U16" s="1072"/>
      <c r="V16" s="1072"/>
      <c r="W16" s="1072"/>
      <c r="X16" s="1072"/>
      <c r="Y16" s="1072"/>
      <c r="Z16" s="1072"/>
      <c r="AA16" s="1072"/>
      <c r="AB16" s="1072"/>
      <c r="AC16" s="1072"/>
      <c r="AD16" s="1072"/>
      <c r="AE16" s="1073"/>
      <c r="AF16" s="1053"/>
      <c r="AG16" s="1054"/>
      <c r="AH16" s="1054"/>
      <c r="AI16" s="1054"/>
      <c r="AJ16" s="1055"/>
      <c r="AK16" s="1114"/>
      <c r="AL16" s="1115"/>
      <c r="AM16" s="1115"/>
      <c r="AN16" s="1115"/>
      <c r="AO16" s="1115"/>
      <c r="AP16" s="1115"/>
      <c r="AQ16" s="1115"/>
      <c r="AR16" s="1115"/>
      <c r="AS16" s="1115"/>
      <c r="AT16" s="1115"/>
      <c r="AU16" s="1112"/>
      <c r="AV16" s="1112"/>
      <c r="AW16" s="1112"/>
      <c r="AX16" s="1112"/>
      <c r="AY16" s="1113"/>
      <c r="AZ16" s="232"/>
      <c r="BA16" s="232"/>
      <c r="BB16" s="232"/>
      <c r="BC16" s="232"/>
      <c r="BD16" s="232"/>
      <c r="BE16" s="233"/>
      <c r="BF16" s="233"/>
      <c r="BG16" s="233"/>
      <c r="BH16" s="233"/>
      <c r="BI16" s="233"/>
      <c r="BJ16" s="233"/>
      <c r="BK16" s="233"/>
      <c r="BL16" s="233"/>
      <c r="BM16" s="233"/>
      <c r="BN16" s="233"/>
      <c r="BO16" s="233"/>
      <c r="BP16" s="233"/>
      <c r="BQ16" s="242">
        <v>10</v>
      </c>
      <c r="BR16" s="243"/>
      <c r="BS16" s="1042"/>
      <c r="BT16" s="1043"/>
      <c r="BU16" s="1043"/>
      <c r="BV16" s="1043"/>
      <c r="BW16" s="1043"/>
      <c r="BX16" s="1043"/>
      <c r="BY16" s="1043"/>
      <c r="BZ16" s="1043"/>
      <c r="CA16" s="1043"/>
      <c r="CB16" s="1043"/>
      <c r="CC16" s="1043"/>
      <c r="CD16" s="1043"/>
      <c r="CE16" s="1043"/>
      <c r="CF16" s="1043"/>
      <c r="CG16" s="1044"/>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20"/>
      <c r="DW16" s="1021"/>
      <c r="DX16" s="1021"/>
      <c r="DY16" s="1021"/>
      <c r="DZ16" s="1022"/>
      <c r="EA16" s="234"/>
    </row>
    <row r="17" spans="1:131" s="235" customFormat="1" ht="26.25" customHeight="1">
      <c r="A17" s="241">
        <v>11</v>
      </c>
      <c r="B17" s="1047"/>
      <c r="C17" s="1048"/>
      <c r="D17" s="1048"/>
      <c r="E17" s="1048"/>
      <c r="F17" s="1048"/>
      <c r="G17" s="1048"/>
      <c r="H17" s="1048"/>
      <c r="I17" s="1048"/>
      <c r="J17" s="1048"/>
      <c r="K17" s="1048"/>
      <c r="L17" s="1048"/>
      <c r="M17" s="1048"/>
      <c r="N17" s="1048"/>
      <c r="O17" s="1048"/>
      <c r="P17" s="1049"/>
      <c r="Q17" s="1071"/>
      <c r="R17" s="1072"/>
      <c r="S17" s="1072"/>
      <c r="T17" s="1072"/>
      <c r="U17" s="1072"/>
      <c r="V17" s="1072"/>
      <c r="W17" s="1072"/>
      <c r="X17" s="1072"/>
      <c r="Y17" s="1072"/>
      <c r="Z17" s="1072"/>
      <c r="AA17" s="1072"/>
      <c r="AB17" s="1072"/>
      <c r="AC17" s="1072"/>
      <c r="AD17" s="1072"/>
      <c r="AE17" s="1073"/>
      <c r="AF17" s="1053"/>
      <c r="AG17" s="1054"/>
      <c r="AH17" s="1054"/>
      <c r="AI17" s="1054"/>
      <c r="AJ17" s="1055"/>
      <c r="AK17" s="1114"/>
      <c r="AL17" s="1115"/>
      <c r="AM17" s="1115"/>
      <c r="AN17" s="1115"/>
      <c r="AO17" s="1115"/>
      <c r="AP17" s="1115"/>
      <c r="AQ17" s="1115"/>
      <c r="AR17" s="1115"/>
      <c r="AS17" s="1115"/>
      <c r="AT17" s="1115"/>
      <c r="AU17" s="1112"/>
      <c r="AV17" s="1112"/>
      <c r="AW17" s="1112"/>
      <c r="AX17" s="1112"/>
      <c r="AY17" s="1113"/>
      <c r="AZ17" s="232"/>
      <c r="BA17" s="232"/>
      <c r="BB17" s="232"/>
      <c r="BC17" s="232"/>
      <c r="BD17" s="232"/>
      <c r="BE17" s="233"/>
      <c r="BF17" s="233"/>
      <c r="BG17" s="233"/>
      <c r="BH17" s="233"/>
      <c r="BI17" s="233"/>
      <c r="BJ17" s="233"/>
      <c r="BK17" s="233"/>
      <c r="BL17" s="233"/>
      <c r="BM17" s="233"/>
      <c r="BN17" s="233"/>
      <c r="BO17" s="233"/>
      <c r="BP17" s="233"/>
      <c r="BQ17" s="242">
        <v>11</v>
      </c>
      <c r="BR17" s="243"/>
      <c r="BS17" s="1042"/>
      <c r="BT17" s="1043"/>
      <c r="BU17" s="1043"/>
      <c r="BV17" s="1043"/>
      <c r="BW17" s="1043"/>
      <c r="BX17" s="1043"/>
      <c r="BY17" s="1043"/>
      <c r="BZ17" s="1043"/>
      <c r="CA17" s="1043"/>
      <c r="CB17" s="1043"/>
      <c r="CC17" s="1043"/>
      <c r="CD17" s="1043"/>
      <c r="CE17" s="1043"/>
      <c r="CF17" s="1043"/>
      <c r="CG17" s="1044"/>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20"/>
      <c r="DW17" s="1021"/>
      <c r="DX17" s="1021"/>
      <c r="DY17" s="1021"/>
      <c r="DZ17" s="1022"/>
      <c r="EA17" s="234"/>
    </row>
    <row r="18" spans="1:131" s="235" customFormat="1" ht="26.25" customHeight="1">
      <c r="A18" s="241">
        <v>12</v>
      </c>
      <c r="B18" s="1047"/>
      <c r="C18" s="1048"/>
      <c r="D18" s="1048"/>
      <c r="E18" s="1048"/>
      <c r="F18" s="1048"/>
      <c r="G18" s="1048"/>
      <c r="H18" s="1048"/>
      <c r="I18" s="1048"/>
      <c r="J18" s="1048"/>
      <c r="K18" s="1048"/>
      <c r="L18" s="1048"/>
      <c r="M18" s="1048"/>
      <c r="N18" s="1048"/>
      <c r="O18" s="1048"/>
      <c r="P18" s="1049"/>
      <c r="Q18" s="1071"/>
      <c r="R18" s="1072"/>
      <c r="S18" s="1072"/>
      <c r="T18" s="1072"/>
      <c r="U18" s="1072"/>
      <c r="V18" s="1072"/>
      <c r="W18" s="1072"/>
      <c r="X18" s="1072"/>
      <c r="Y18" s="1072"/>
      <c r="Z18" s="1072"/>
      <c r="AA18" s="1072"/>
      <c r="AB18" s="1072"/>
      <c r="AC18" s="1072"/>
      <c r="AD18" s="1072"/>
      <c r="AE18" s="1073"/>
      <c r="AF18" s="1053"/>
      <c r="AG18" s="1054"/>
      <c r="AH18" s="1054"/>
      <c r="AI18" s="1054"/>
      <c r="AJ18" s="1055"/>
      <c r="AK18" s="1114"/>
      <c r="AL18" s="1115"/>
      <c r="AM18" s="1115"/>
      <c r="AN18" s="1115"/>
      <c r="AO18" s="1115"/>
      <c r="AP18" s="1115"/>
      <c r="AQ18" s="1115"/>
      <c r="AR18" s="1115"/>
      <c r="AS18" s="1115"/>
      <c r="AT18" s="1115"/>
      <c r="AU18" s="1112"/>
      <c r="AV18" s="1112"/>
      <c r="AW18" s="1112"/>
      <c r="AX18" s="1112"/>
      <c r="AY18" s="1113"/>
      <c r="AZ18" s="232"/>
      <c r="BA18" s="232"/>
      <c r="BB18" s="232"/>
      <c r="BC18" s="232"/>
      <c r="BD18" s="232"/>
      <c r="BE18" s="233"/>
      <c r="BF18" s="233"/>
      <c r="BG18" s="233"/>
      <c r="BH18" s="233"/>
      <c r="BI18" s="233"/>
      <c r="BJ18" s="233"/>
      <c r="BK18" s="233"/>
      <c r="BL18" s="233"/>
      <c r="BM18" s="233"/>
      <c r="BN18" s="233"/>
      <c r="BO18" s="233"/>
      <c r="BP18" s="233"/>
      <c r="BQ18" s="242">
        <v>12</v>
      </c>
      <c r="BR18" s="243"/>
      <c r="BS18" s="1042"/>
      <c r="BT18" s="1043"/>
      <c r="BU18" s="1043"/>
      <c r="BV18" s="1043"/>
      <c r="BW18" s="1043"/>
      <c r="BX18" s="1043"/>
      <c r="BY18" s="1043"/>
      <c r="BZ18" s="1043"/>
      <c r="CA18" s="1043"/>
      <c r="CB18" s="1043"/>
      <c r="CC18" s="1043"/>
      <c r="CD18" s="1043"/>
      <c r="CE18" s="1043"/>
      <c r="CF18" s="1043"/>
      <c r="CG18" s="1044"/>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20"/>
      <c r="DW18" s="1021"/>
      <c r="DX18" s="1021"/>
      <c r="DY18" s="1021"/>
      <c r="DZ18" s="1022"/>
      <c r="EA18" s="234"/>
    </row>
    <row r="19" spans="1:131" s="235" customFormat="1" ht="26.25" customHeight="1">
      <c r="A19" s="241">
        <v>13</v>
      </c>
      <c r="B19" s="1047"/>
      <c r="C19" s="1048"/>
      <c r="D19" s="1048"/>
      <c r="E19" s="1048"/>
      <c r="F19" s="1048"/>
      <c r="G19" s="1048"/>
      <c r="H19" s="1048"/>
      <c r="I19" s="1048"/>
      <c r="J19" s="1048"/>
      <c r="K19" s="1048"/>
      <c r="L19" s="1048"/>
      <c r="M19" s="1048"/>
      <c r="N19" s="1048"/>
      <c r="O19" s="1048"/>
      <c r="P19" s="1049"/>
      <c r="Q19" s="1071"/>
      <c r="R19" s="1072"/>
      <c r="S19" s="1072"/>
      <c r="T19" s="1072"/>
      <c r="U19" s="1072"/>
      <c r="V19" s="1072"/>
      <c r="W19" s="1072"/>
      <c r="X19" s="1072"/>
      <c r="Y19" s="1072"/>
      <c r="Z19" s="1072"/>
      <c r="AA19" s="1072"/>
      <c r="AB19" s="1072"/>
      <c r="AC19" s="1072"/>
      <c r="AD19" s="1072"/>
      <c r="AE19" s="1073"/>
      <c r="AF19" s="1053"/>
      <c r="AG19" s="1054"/>
      <c r="AH19" s="1054"/>
      <c r="AI19" s="1054"/>
      <c r="AJ19" s="1055"/>
      <c r="AK19" s="1114"/>
      <c r="AL19" s="1115"/>
      <c r="AM19" s="1115"/>
      <c r="AN19" s="1115"/>
      <c r="AO19" s="1115"/>
      <c r="AP19" s="1115"/>
      <c r="AQ19" s="1115"/>
      <c r="AR19" s="1115"/>
      <c r="AS19" s="1115"/>
      <c r="AT19" s="1115"/>
      <c r="AU19" s="1112"/>
      <c r="AV19" s="1112"/>
      <c r="AW19" s="1112"/>
      <c r="AX19" s="1112"/>
      <c r="AY19" s="1113"/>
      <c r="AZ19" s="232"/>
      <c r="BA19" s="232"/>
      <c r="BB19" s="232"/>
      <c r="BC19" s="232"/>
      <c r="BD19" s="232"/>
      <c r="BE19" s="233"/>
      <c r="BF19" s="233"/>
      <c r="BG19" s="233"/>
      <c r="BH19" s="233"/>
      <c r="BI19" s="233"/>
      <c r="BJ19" s="233"/>
      <c r="BK19" s="233"/>
      <c r="BL19" s="233"/>
      <c r="BM19" s="233"/>
      <c r="BN19" s="233"/>
      <c r="BO19" s="233"/>
      <c r="BP19" s="233"/>
      <c r="BQ19" s="242">
        <v>13</v>
      </c>
      <c r="BR19" s="243"/>
      <c r="BS19" s="1042"/>
      <c r="BT19" s="1043"/>
      <c r="BU19" s="1043"/>
      <c r="BV19" s="1043"/>
      <c r="BW19" s="1043"/>
      <c r="BX19" s="1043"/>
      <c r="BY19" s="1043"/>
      <c r="BZ19" s="1043"/>
      <c r="CA19" s="1043"/>
      <c r="CB19" s="1043"/>
      <c r="CC19" s="1043"/>
      <c r="CD19" s="1043"/>
      <c r="CE19" s="1043"/>
      <c r="CF19" s="1043"/>
      <c r="CG19" s="1044"/>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20"/>
      <c r="DW19" s="1021"/>
      <c r="DX19" s="1021"/>
      <c r="DY19" s="1021"/>
      <c r="DZ19" s="1022"/>
      <c r="EA19" s="234"/>
    </row>
    <row r="20" spans="1:131" s="235" customFormat="1" ht="26.25" customHeight="1">
      <c r="A20" s="241">
        <v>14</v>
      </c>
      <c r="B20" s="1047"/>
      <c r="C20" s="1048"/>
      <c r="D20" s="1048"/>
      <c r="E20" s="1048"/>
      <c r="F20" s="1048"/>
      <c r="G20" s="1048"/>
      <c r="H20" s="1048"/>
      <c r="I20" s="1048"/>
      <c r="J20" s="1048"/>
      <c r="K20" s="1048"/>
      <c r="L20" s="1048"/>
      <c r="M20" s="1048"/>
      <c r="N20" s="1048"/>
      <c r="O20" s="1048"/>
      <c r="P20" s="1049"/>
      <c r="Q20" s="1071"/>
      <c r="R20" s="1072"/>
      <c r="S20" s="1072"/>
      <c r="T20" s="1072"/>
      <c r="U20" s="1072"/>
      <c r="V20" s="1072"/>
      <c r="W20" s="1072"/>
      <c r="X20" s="1072"/>
      <c r="Y20" s="1072"/>
      <c r="Z20" s="1072"/>
      <c r="AA20" s="1072"/>
      <c r="AB20" s="1072"/>
      <c r="AC20" s="1072"/>
      <c r="AD20" s="1072"/>
      <c r="AE20" s="1073"/>
      <c r="AF20" s="1053"/>
      <c r="AG20" s="1054"/>
      <c r="AH20" s="1054"/>
      <c r="AI20" s="1054"/>
      <c r="AJ20" s="1055"/>
      <c r="AK20" s="1114"/>
      <c r="AL20" s="1115"/>
      <c r="AM20" s="1115"/>
      <c r="AN20" s="1115"/>
      <c r="AO20" s="1115"/>
      <c r="AP20" s="1115"/>
      <c r="AQ20" s="1115"/>
      <c r="AR20" s="1115"/>
      <c r="AS20" s="1115"/>
      <c r="AT20" s="1115"/>
      <c r="AU20" s="1112"/>
      <c r="AV20" s="1112"/>
      <c r="AW20" s="1112"/>
      <c r="AX20" s="1112"/>
      <c r="AY20" s="1113"/>
      <c r="AZ20" s="232"/>
      <c r="BA20" s="232"/>
      <c r="BB20" s="232"/>
      <c r="BC20" s="232"/>
      <c r="BD20" s="232"/>
      <c r="BE20" s="233"/>
      <c r="BF20" s="233"/>
      <c r="BG20" s="233"/>
      <c r="BH20" s="233"/>
      <c r="BI20" s="233"/>
      <c r="BJ20" s="233"/>
      <c r="BK20" s="233"/>
      <c r="BL20" s="233"/>
      <c r="BM20" s="233"/>
      <c r="BN20" s="233"/>
      <c r="BO20" s="233"/>
      <c r="BP20" s="233"/>
      <c r="BQ20" s="242">
        <v>14</v>
      </c>
      <c r="BR20" s="243"/>
      <c r="BS20" s="1042"/>
      <c r="BT20" s="1043"/>
      <c r="BU20" s="1043"/>
      <c r="BV20" s="1043"/>
      <c r="BW20" s="1043"/>
      <c r="BX20" s="1043"/>
      <c r="BY20" s="1043"/>
      <c r="BZ20" s="1043"/>
      <c r="CA20" s="1043"/>
      <c r="CB20" s="1043"/>
      <c r="CC20" s="1043"/>
      <c r="CD20" s="1043"/>
      <c r="CE20" s="1043"/>
      <c r="CF20" s="1043"/>
      <c r="CG20" s="1044"/>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20"/>
      <c r="DW20" s="1021"/>
      <c r="DX20" s="1021"/>
      <c r="DY20" s="1021"/>
      <c r="DZ20" s="1022"/>
      <c r="EA20" s="234"/>
    </row>
    <row r="21" spans="1:131" s="235" customFormat="1" ht="26.25" customHeight="1" thickBot="1">
      <c r="A21" s="241">
        <v>15</v>
      </c>
      <c r="B21" s="1047"/>
      <c r="C21" s="1048"/>
      <c r="D21" s="1048"/>
      <c r="E21" s="1048"/>
      <c r="F21" s="1048"/>
      <c r="G21" s="1048"/>
      <c r="H21" s="1048"/>
      <c r="I21" s="1048"/>
      <c r="J21" s="1048"/>
      <c r="K21" s="1048"/>
      <c r="L21" s="1048"/>
      <c r="M21" s="1048"/>
      <c r="N21" s="1048"/>
      <c r="O21" s="1048"/>
      <c r="P21" s="1049"/>
      <c r="Q21" s="1071"/>
      <c r="R21" s="1072"/>
      <c r="S21" s="1072"/>
      <c r="T21" s="1072"/>
      <c r="U21" s="1072"/>
      <c r="V21" s="1072"/>
      <c r="W21" s="1072"/>
      <c r="X21" s="1072"/>
      <c r="Y21" s="1072"/>
      <c r="Z21" s="1072"/>
      <c r="AA21" s="1072"/>
      <c r="AB21" s="1072"/>
      <c r="AC21" s="1072"/>
      <c r="AD21" s="1072"/>
      <c r="AE21" s="1073"/>
      <c r="AF21" s="1053"/>
      <c r="AG21" s="1054"/>
      <c r="AH21" s="1054"/>
      <c r="AI21" s="1054"/>
      <c r="AJ21" s="1055"/>
      <c r="AK21" s="1114"/>
      <c r="AL21" s="1115"/>
      <c r="AM21" s="1115"/>
      <c r="AN21" s="1115"/>
      <c r="AO21" s="1115"/>
      <c r="AP21" s="1115"/>
      <c r="AQ21" s="1115"/>
      <c r="AR21" s="1115"/>
      <c r="AS21" s="1115"/>
      <c r="AT21" s="1115"/>
      <c r="AU21" s="1112"/>
      <c r="AV21" s="1112"/>
      <c r="AW21" s="1112"/>
      <c r="AX21" s="1112"/>
      <c r="AY21" s="1113"/>
      <c r="AZ21" s="232"/>
      <c r="BA21" s="232"/>
      <c r="BB21" s="232"/>
      <c r="BC21" s="232"/>
      <c r="BD21" s="232"/>
      <c r="BE21" s="233"/>
      <c r="BF21" s="233"/>
      <c r="BG21" s="233"/>
      <c r="BH21" s="233"/>
      <c r="BI21" s="233"/>
      <c r="BJ21" s="233"/>
      <c r="BK21" s="233"/>
      <c r="BL21" s="233"/>
      <c r="BM21" s="233"/>
      <c r="BN21" s="233"/>
      <c r="BO21" s="233"/>
      <c r="BP21" s="233"/>
      <c r="BQ21" s="242">
        <v>15</v>
      </c>
      <c r="BR21" s="243"/>
      <c r="BS21" s="1042"/>
      <c r="BT21" s="1043"/>
      <c r="BU21" s="1043"/>
      <c r="BV21" s="1043"/>
      <c r="BW21" s="1043"/>
      <c r="BX21" s="1043"/>
      <c r="BY21" s="1043"/>
      <c r="BZ21" s="1043"/>
      <c r="CA21" s="1043"/>
      <c r="CB21" s="1043"/>
      <c r="CC21" s="1043"/>
      <c r="CD21" s="1043"/>
      <c r="CE21" s="1043"/>
      <c r="CF21" s="1043"/>
      <c r="CG21" s="1044"/>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20"/>
      <c r="DW21" s="1021"/>
      <c r="DX21" s="1021"/>
      <c r="DY21" s="1021"/>
      <c r="DZ21" s="1022"/>
      <c r="EA21" s="234"/>
    </row>
    <row r="22" spans="1:131" s="235" customFormat="1" ht="26.25" customHeight="1">
      <c r="A22" s="241">
        <v>16</v>
      </c>
      <c r="B22" s="1047"/>
      <c r="C22" s="1048"/>
      <c r="D22" s="1048"/>
      <c r="E22" s="1048"/>
      <c r="F22" s="1048"/>
      <c r="G22" s="1048"/>
      <c r="H22" s="1048"/>
      <c r="I22" s="1048"/>
      <c r="J22" s="1048"/>
      <c r="K22" s="1048"/>
      <c r="L22" s="1048"/>
      <c r="M22" s="1048"/>
      <c r="N22" s="1048"/>
      <c r="O22" s="1048"/>
      <c r="P22" s="1049"/>
      <c r="Q22" s="1109"/>
      <c r="R22" s="1110"/>
      <c r="S22" s="1110"/>
      <c r="T22" s="1110"/>
      <c r="U22" s="1110"/>
      <c r="V22" s="1110"/>
      <c r="W22" s="1110"/>
      <c r="X22" s="1110"/>
      <c r="Y22" s="1110"/>
      <c r="Z22" s="1110"/>
      <c r="AA22" s="1110"/>
      <c r="AB22" s="1110"/>
      <c r="AC22" s="1110"/>
      <c r="AD22" s="1110"/>
      <c r="AE22" s="1111"/>
      <c r="AF22" s="1053"/>
      <c r="AG22" s="1054"/>
      <c r="AH22" s="1054"/>
      <c r="AI22" s="1054"/>
      <c r="AJ22" s="1055"/>
      <c r="AK22" s="1105"/>
      <c r="AL22" s="1106"/>
      <c r="AM22" s="1106"/>
      <c r="AN22" s="1106"/>
      <c r="AO22" s="1106"/>
      <c r="AP22" s="1106"/>
      <c r="AQ22" s="1106"/>
      <c r="AR22" s="1106"/>
      <c r="AS22" s="1106"/>
      <c r="AT22" s="1106"/>
      <c r="AU22" s="1107"/>
      <c r="AV22" s="1107"/>
      <c r="AW22" s="1107"/>
      <c r="AX22" s="1107"/>
      <c r="AY22" s="1108"/>
      <c r="AZ22" s="1068" t="s">
        <v>380</v>
      </c>
      <c r="BA22" s="1068"/>
      <c r="BB22" s="1068"/>
      <c r="BC22" s="1068"/>
      <c r="BD22" s="1069"/>
      <c r="BE22" s="233"/>
      <c r="BF22" s="233"/>
      <c r="BG22" s="233"/>
      <c r="BH22" s="233"/>
      <c r="BI22" s="233"/>
      <c r="BJ22" s="233"/>
      <c r="BK22" s="233"/>
      <c r="BL22" s="233"/>
      <c r="BM22" s="233"/>
      <c r="BN22" s="233"/>
      <c r="BO22" s="233"/>
      <c r="BP22" s="233"/>
      <c r="BQ22" s="242">
        <v>16</v>
      </c>
      <c r="BR22" s="243"/>
      <c r="BS22" s="1042"/>
      <c r="BT22" s="1043"/>
      <c r="BU22" s="1043"/>
      <c r="BV22" s="1043"/>
      <c r="BW22" s="1043"/>
      <c r="BX22" s="1043"/>
      <c r="BY22" s="1043"/>
      <c r="BZ22" s="1043"/>
      <c r="CA22" s="1043"/>
      <c r="CB22" s="1043"/>
      <c r="CC22" s="1043"/>
      <c r="CD22" s="1043"/>
      <c r="CE22" s="1043"/>
      <c r="CF22" s="1043"/>
      <c r="CG22" s="1044"/>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20"/>
      <c r="DW22" s="1021"/>
      <c r="DX22" s="1021"/>
      <c r="DY22" s="1021"/>
      <c r="DZ22" s="1022"/>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096">
        <v>6294</v>
      </c>
      <c r="R23" s="1097"/>
      <c r="S23" s="1097"/>
      <c r="T23" s="1097"/>
      <c r="U23" s="1097"/>
      <c r="V23" s="1097">
        <v>6288</v>
      </c>
      <c r="W23" s="1097"/>
      <c r="X23" s="1097"/>
      <c r="Y23" s="1097"/>
      <c r="Z23" s="1097"/>
      <c r="AA23" s="1097">
        <v>5</v>
      </c>
      <c r="AB23" s="1097"/>
      <c r="AC23" s="1097"/>
      <c r="AD23" s="1097"/>
      <c r="AE23" s="1098"/>
      <c r="AF23" s="1099">
        <v>5</v>
      </c>
      <c r="AG23" s="1097"/>
      <c r="AH23" s="1097"/>
      <c r="AI23" s="1097"/>
      <c r="AJ23" s="1100"/>
      <c r="AK23" s="1101"/>
      <c r="AL23" s="1102"/>
      <c r="AM23" s="1102"/>
      <c r="AN23" s="1102"/>
      <c r="AO23" s="1102"/>
      <c r="AP23" s="1097">
        <v>6172</v>
      </c>
      <c r="AQ23" s="1097"/>
      <c r="AR23" s="1097"/>
      <c r="AS23" s="1097"/>
      <c r="AT23" s="1097"/>
      <c r="AU23" s="1103"/>
      <c r="AV23" s="1103"/>
      <c r="AW23" s="1103"/>
      <c r="AX23" s="1103"/>
      <c r="AY23" s="1104"/>
      <c r="AZ23" s="1093" t="s">
        <v>122</v>
      </c>
      <c r="BA23" s="1094"/>
      <c r="BB23" s="1094"/>
      <c r="BC23" s="1094"/>
      <c r="BD23" s="1095"/>
      <c r="BE23" s="233"/>
      <c r="BF23" s="233"/>
      <c r="BG23" s="233"/>
      <c r="BH23" s="233"/>
      <c r="BI23" s="233"/>
      <c r="BJ23" s="233"/>
      <c r="BK23" s="233"/>
      <c r="BL23" s="233"/>
      <c r="BM23" s="233"/>
      <c r="BN23" s="233"/>
      <c r="BO23" s="233"/>
      <c r="BP23" s="233"/>
      <c r="BQ23" s="242">
        <v>17</v>
      </c>
      <c r="BR23" s="243"/>
      <c r="BS23" s="1042"/>
      <c r="BT23" s="1043"/>
      <c r="BU23" s="1043"/>
      <c r="BV23" s="1043"/>
      <c r="BW23" s="1043"/>
      <c r="BX23" s="1043"/>
      <c r="BY23" s="1043"/>
      <c r="BZ23" s="1043"/>
      <c r="CA23" s="1043"/>
      <c r="CB23" s="1043"/>
      <c r="CC23" s="1043"/>
      <c r="CD23" s="1043"/>
      <c r="CE23" s="1043"/>
      <c r="CF23" s="1043"/>
      <c r="CG23" s="1044"/>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20"/>
      <c r="DW23" s="1021"/>
      <c r="DX23" s="1021"/>
      <c r="DY23" s="1021"/>
      <c r="DZ23" s="1022"/>
      <c r="EA23" s="234"/>
    </row>
    <row r="24" spans="1:131" s="235" customFormat="1" ht="26.25" customHeight="1">
      <c r="A24" s="1092" t="s">
        <v>383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32"/>
      <c r="BA24" s="232"/>
      <c r="BB24" s="232"/>
      <c r="BC24" s="232"/>
      <c r="BD24" s="232"/>
      <c r="BE24" s="233"/>
      <c r="BF24" s="233"/>
      <c r="BG24" s="233"/>
      <c r="BH24" s="233"/>
      <c r="BI24" s="233"/>
      <c r="BJ24" s="233"/>
      <c r="BK24" s="233"/>
      <c r="BL24" s="233"/>
      <c r="BM24" s="233"/>
      <c r="BN24" s="233"/>
      <c r="BO24" s="233"/>
      <c r="BP24" s="233"/>
      <c r="BQ24" s="242">
        <v>18</v>
      </c>
      <c r="BR24" s="243"/>
      <c r="BS24" s="1042"/>
      <c r="BT24" s="1043"/>
      <c r="BU24" s="1043"/>
      <c r="BV24" s="1043"/>
      <c r="BW24" s="1043"/>
      <c r="BX24" s="1043"/>
      <c r="BY24" s="1043"/>
      <c r="BZ24" s="1043"/>
      <c r="CA24" s="1043"/>
      <c r="CB24" s="1043"/>
      <c r="CC24" s="1043"/>
      <c r="CD24" s="1043"/>
      <c r="CE24" s="1043"/>
      <c r="CF24" s="1043"/>
      <c r="CG24" s="1044"/>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20"/>
      <c r="DW24" s="1021"/>
      <c r="DX24" s="1021"/>
      <c r="DY24" s="1021"/>
      <c r="DZ24" s="1022"/>
      <c r="EA24" s="234"/>
    </row>
    <row r="25" spans="1:131" s="227" customFormat="1" ht="26.25" customHeight="1" thickBot="1">
      <c r="A25" s="1091" t="s">
        <v>384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2"/>
      <c r="BK25" s="232"/>
      <c r="BL25" s="232"/>
      <c r="BM25" s="232"/>
      <c r="BN25" s="232"/>
      <c r="BO25" s="245"/>
      <c r="BP25" s="245"/>
      <c r="BQ25" s="242">
        <v>19</v>
      </c>
      <c r="BR25" s="243"/>
      <c r="BS25" s="1042"/>
      <c r="BT25" s="1043"/>
      <c r="BU25" s="1043"/>
      <c r="BV25" s="1043"/>
      <c r="BW25" s="1043"/>
      <c r="BX25" s="1043"/>
      <c r="BY25" s="1043"/>
      <c r="BZ25" s="1043"/>
      <c r="CA25" s="1043"/>
      <c r="CB25" s="1043"/>
      <c r="CC25" s="1043"/>
      <c r="CD25" s="1043"/>
      <c r="CE25" s="1043"/>
      <c r="CF25" s="1043"/>
      <c r="CG25" s="1044"/>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20"/>
      <c r="DW25" s="1021"/>
      <c r="DX25" s="1021"/>
      <c r="DY25" s="1021"/>
      <c r="DZ25" s="1022"/>
      <c r="EA25" s="226"/>
    </row>
    <row r="26" spans="1:131" s="227" customFormat="1" ht="26.25" customHeight="1">
      <c r="A26" s="1023" t="s">
        <v>362</v>
      </c>
      <c r="B26" s="1024"/>
      <c r="C26" s="1024"/>
      <c r="D26" s="1024"/>
      <c r="E26" s="1024"/>
      <c r="F26" s="1024"/>
      <c r="G26" s="1024"/>
      <c r="H26" s="1024"/>
      <c r="I26" s="1024"/>
      <c r="J26" s="1024"/>
      <c r="K26" s="1024"/>
      <c r="L26" s="1024"/>
      <c r="M26" s="1024"/>
      <c r="N26" s="1024"/>
      <c r="O26" s="1024"/>
      <c r="P26" s="1025"/>
      <c r="Q26" s="1029" t="s">
        <v>385</v>
      </c>
      <c r="R26" s="1030"/>
      <c r="S26" s="1030"/>
      <c r="T26" s="1030"/>
      <c r="U26" s="1031"/>
      <c r="V26" s="1029" t="s">
        <v>386</v>
      </c>
      <c r="W26" s="1030"/>
      <c r="X26" s="1030"/>
      <c r="Y26" s="1030"/>
      <c r="Z26" s="1031"/>
      <c r="AA26" s="1029" t="s">
        <v>387</v>
      </c>
      <c r="AB26" s="1030"/>
      <c r="AC26" s="1030"/>
      <c r="AD26" s="1030"/>
      <c r="AE26" s="1030"/>
      <c r="AF26" s="1087" t="s">
        <v>388</v>
      </c>
      <c r="AG26" s="1036"/>
      <c r="AH26" s="1036"/>
      <c r="AI26" s="1036"/>
      <c r="AJ26" s="1088"/>
      <c r="AK26" s="1030" t="s">
        <v>389</v>
      </c>
      <c r="AL26" s="1030"/>
      <c r="AM26" s="1030"/>
      <c r="AN26" s="1030"/>
      <c r="AO26" s="1031"/>
      <c r="AP26" s="1029" t="s">
        <v>390</v>
      </c>
      <c r="AQ26" s="1030"/>
      <c r="AR26" s="1030"/>
      <c r="AS26" s="1030"/>
      <c r="AT26" s="1031"/>
      <c r="AU26" s="1029" t="s">
        <v>391</v>
      </c>
      <c r="AV26" s="1030"/>
      <c r="AW26" s="1030"/>
      <c r="AX26" s="1030"/>
      <c r="AY26" s="1031"/>
      <c r="AZ26" s="1029" t="s">
        <v>392</v>
      </c>
      <c r="BA26" s="1030"/>
      <c r="BB26" s="1030"/>
      <c r="BC26" s="1030"/>
      <c r="BD26" s="1031"/>
      <c r="BE26" s="1029" t="s">
        <v>369</v>
      </c>
      <c r="BF26" s="1030"/>
      <c r="BG26" s="1030"/>
      <c r="BH26" s="1030"/>
      <c r="BI26" s="1045"/>
      <c r="BJ26" s="232"/>
      <c r="BK26" s="232"/>
      <c r="BL26" s="232"/>
      <c r="BM26" s="232"/>
      <c r="BN26" s="232"/>
      <c r="BO26" s="245"/>
      <c r="BP26" s="245"/>
      <c r="BQ26" s="242">
        <v>20</v>
      </c>
      <c r="BR26" s="243"/>
      <c r="BS26" s="1042"/>
      <c r="BT26" s="1043"/>
      <c r="BU26" s="1043"/>
      <c r="BV26" s="1043"/>
      <c r="BW26" s="1043"/>
      <c r="BX26" s="1043"/>
      <c r="BY26" s="1043"/>
      <c r="BZ26" s="1043"/>
      <c r="CA26" s="1043"/>
      <c r="CB26" s="1043"/>
      <c r="CC26" s="1043"/>
      <c r="CD26" s="1043"/>
      <c r="CE26" s="1043"/>
      <c r="CF26" s="1043"/>
      <c r="CG26" s="1044"/>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20"/>
      <c r="DW26" s="1021"/>
      <c r="DX26" s="1021"/>
      <c r="DY26" s="1021"/>
      <c r="DZ26" s="1022"/>
      <c r="EA26" s="226"/>
    </row>
    <row r="27" spans="1:131" s="227"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32"/>
      <c r="BK27" s="232"/>
      <c r="BL27" s="232"/>
      <c r="BM27" s="232"/>
      <c r="BN27" s="232"/>
      <c r="BO27" s="245"/>
      <c r="BP27" s="245"/>
      <c r="BQ27" s="242">
        <v>21</v>
      </c>
      <c r="BR27" s="243"/>
      <c r="BS27" s="1042"/>
      <c r="BT27" s="1043"/>
      <c r="BU27" s="1043"/>
      <c r="BV27" s="1043"/>
      <c r="BW27" s="1043"/>
      <c r="BX27" s="1043"/>
      <c r="BY27" s="1043"/>
      <c r="BZ27" s="1043"/>
      <c r="CA27" s="1043"/>
      <c r="CB27" s="1043"/>
      <c r="CC27" s="1043"/>
      <c r="CD27" s="1043"/>
      <c r="CE27" s="1043"/>
      <c r="CF27" s="1043"/>
      <c r="CG27" s="1044"/>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20"/>
      <c r="DW27" s="1021"/>
      <c r="DX27" s="1021"/>
      <c r="DY27" s="1021"/>
      <c r="DZ27" s="1022"/>
      <c r="EA27" s="226"/>
    </row>
    <row r="28" spans="1:131" s="227" customFormat="1" ht="26.25" customHeight="1" thickTop="1">
      <c r="A28" s="246">
        <v>1</v>
      </c>
      <c r="B28" s="1078" t="s">
        <v>393</v>
      </c>
      <c r="C28" s="1079"/>
      <c r="D28" s="1079"/>
      <c r="E28" s="1079"/>
      <c r="F28" s="1079"/>
      <c r="G28" s="1079"/>
      <c r="H28" s="1079"/>
      <c r="I28" s="1079"/>
      <c r="J28" s="1079"/>
      <c r="K28" s="1079"/>
      <c r="L28" s="1079"/>
      <c r="M28" s="1079"/>
      <c r="N28" s="1079"/>
      <c r="O28" s="1079"/>
      <c r="P28" s="1080"/>
      <c r="Q28" s="1081">
        <v>2013</v>
      </c>
      <c r="R28" s="1082"/>
      <c r="S28" s="1082"/>
      <c r="T28" s="1082"/>
      <c r="U28" s="1082"/>
      <c r="V28" s="1082">
        <v>1953</v>
      </c>
      <c r="W28" s="1082"/>
      <c r="X28" s="1082"/>
      <c r="Y28" s="1082"/>
      <c r="Z28" s="1082"/>
      <c r="AA28" s="1082">
        <v>60</v>
      </c>
      <c r="AB28" s="1082"/>
      <c r="AC28" s="1082"/>
      <c r="AD28" s="1082"/>
      <c r="AE28" s="1083"/>
      <c r="AF28" s="1084">
        <v>60</v>
      </c>
      <c r="AG28" s="1082"/>
      <c r="AH28" s="1082"/>
      <c r="AI28" s="1082"/>
      <c r="AJ28" s="1085"/>
      <c r="AK28" s="1086">
        <v>210</v>
      </c>
      <c r="AL28" s="1074"/>
      <c r="AM28" s="1074"/>
      <c r="AN28" s="1074"/>
      <c r="AO28" s="1074"/>
      <c r="AP28" s="1074" t="s">
        <v>574</v>
      </c>
      <c r="AQ28" s="1074"/>
      <c r="AR28" s="1074"/>
      <c r="AS28" s="1074"/>
      <c r="AT28" s="1074"/>
      <c r="AU28" s="1074" t="s">
        <v>573</v>
      </c>
      <c r="AV28" s="1074"/>
      <c r="AW28" s="1074"/>
      <c r="AX28" s="1074"/>
      <c r="AY28" s="1074"/>
      <c r="AZ28" s="1075" t="s">
        <v>573</v>
      </c>
      <c r="BA28" s="1075"/>
      <c r="BB28" s="1075"/>
      <c r="BC28" s="1075"/>
      <c r="BD28" s="1075"/>
      <c r="BE28" s="1076"/>
      <c r="BF28" s="1076"/>
      <c r="BG28" s="1076"/>
      <c r="BH28" s="1076"/>
      <c r="BI28" s="1077"/>
      <c r="BJ28" s="232"/>
      <c r="BK28" s="232"/>
      <c r="BL28" s="232"/>
      <c r="BM28" s="232"/>
      <c r="BN28" s="232"/>
      <c r="BO28" s="245"/>
      <c r="BP28" s="245"/>
      <c r="BQ28" s="242">
        <v>22</v>
      </c>
      <c r="BR28" s="243"/>
      <c r="BS28" s="1042"/>
      <c r="BT28" s="1043"/>
      <c r="BU28" s="1043"/>
      <c r="BV28" s="1043"/>
      <c r="BW28" s="1043"/>
      <c r="BX28" s="1043"/>
      <c r="BY28" s="1043"/>
      <c r="BZ28" s="1043"/>
      <c r="CA28" s="1043"/>
      <c r="CB28" s="1043"/>
      <c r="CC28" s="1043"/>
      <c r="CD28" s="1043"/>
      <c r="CE28" s="1043"/>
      <c r="CF28" s="1043"/>
      <c r="CG28" s="1044"/>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20"/>
      <c r="DW28" s="1021"/>
      <c r="DX28" s="1021"/>
      <c r="DY28" s="1021"/>
      <c r="DZ28" s="1022"/>
      <c r="EA28" s="226"/>
    </row>
    <row r="29" spans="1:131" s="227" customFormat="1" ht="26.25" customHeight="1">
      <c r="A29" s="246">
        <v>2</v>
      </c>
      <c r="B29" s="1047" t="s">
        <v>394</v>
      </c>
      <c r="C29" s="1048"/>
      <c r="D29" s="1048"/>
      <c r="E29" s="1048"/>
      <c r="F29" s="1048"/>
      <c r="G29" s="1048"/>
      <c r="H29" s="1048"/>
      <c r="I29" s="1048"/>
      <c r="J29" s="1048"/>
      <c r="K29" s="1048"/>
      <c r="L29" s="1048"/>
      <c r="M29" s="1048"/>
      <c r="N29" s="1048"/>
      <c r="O29" s="1048"/>
      <c r="P29" s="1049"/>
      <c r="Q29" s="1071">
        <v>1732</v>
      </c>
      <c r="R29" s="1072"/>
      <c r="S29" s="1072"/>
      <c r="T29" s="1072"/>
      <c r="U29" s="1072"/>
      <c r="V29" s="1072">
        <v>1669</v>
      </c>
      <c r="W29" s="1072"/>
      <c r="X29" s="1072"/>
      <c r="Y29" s="1072"/>
      <c r="Z29" s="1072"/>
      <c r="AA29" s="1072">
        <v>63</v>
      </c>
      <c r="AB29" s="1072"/>
      <c r="AC29" s="1072"/>
      <c r="AD29" s="1072"/>
      <c r="AE29" s="1073"/>
      <c r="AF29" s="1053">
        <v>63</v>
      </c>
      <c r="AG29" s="1054"/>
      <c r="AH29" s="1054"/>
      <c r="AI29" s="1054"/>
      <c r="AJ29" s="1055"/>
      <c r="AK29" s="1011">
        <v>293</v>
      </c>
      <c r="AL29" s="1002"/>
      <c r="AM29" s="1002"/>
      <c r="AN29" s="1002"/>
      <c r="AO29" s="1002"/>
      <c r="AP29" s="1002" t="s">
        <v>573</v>
      </c>
      <c r="AQ29" s="1002"/>
      <c r="AR29" s="1002"/>
      <c r="AS29" s="1002"/>
      <c r="AT29" s="1002"/>
      <c r="AU29" s="1002" t="s">
        <v>576</v>
      </c>
      <c r="AV29" s="1002"/>
      <c r="AW29" s="1002"/>
      <c r="AX29" s="1002"/>
      <c r="AY29" s="1002"/>
      <c r="AZ29" s="1070" t="s">
        <v>575</v>
      </c>
      <c r="BA29" s="1070"/>
      <c r="BB29" s="1070"/>
      <c r="BC29" s="1070"/>
      <c r="BD29" s="1070"/>
      <c r="BE29" s="1065"/>
      <c r="BF29" s="1065"/>
      <c r="BG29" s="1065"/>
      <c r="BH29" s="1065"/>
      <c r="BI29" s="1066"/>
      <c r="BJ29" s="232"/>
      <c r="BK29" s="232"/>
      <c r="BL29" s="232"/>
      <c r="BM29" s="232"/>
      <c r="BN29" s="232"/>
      <c r="BO29" s="245"/>
      <c r="BP29" s="245"/>
      <c r="BQ29" s="242">
        <v>23</v>
      </c>
      <c r="BR29" s="243"/>
      <c r="BS29" s="1042"/>
      <c r="BT29" s="1043"/>
      <c r="BU29" s="1043"/>
      <c r="BV29" s="1043"/>
      <c r="BW29" s="1043"/>
      <c r="BX29" s="1043"/>
      <c r="BY29" s="1043"/>
      <c r="BZ29" s="1043"/>
      <c r="CA29" s="1043"/>
      <c r="CB29" s="1043"/>
      <c r="CC29" s="1043"/>
      <c r="CD29" s="1043"/>
      <c r="CE29" s="1043"/>
      <c r="CF29" s="1043"/>
      <c r="CG29" s="1044"/>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20"/>
      <c r="DW29" s="1021"/>
      <c r="DX29" s="1021"/>
      <c r="DY29" s="1021"/>
      <c r="DZ29" s="1022"/>
      <c r="EA29" s="226"/>
    </row>
    <row r="30" spans="1:131" s="227" customFormat="1" ht="26.25" customHeight="1">
      <c r="A30" s="246">
        <v>3</v>
      </c>
      <c r="B30" s="1047" t="s">
        <v>395</v>
      </c>
      <c r="C30" s="1048"/>
      <c r="D30" s="1048"/>
      <c r="E30" s="1048"/>
      <c r="F30" s="1048"/>
      <c r="G30" s="1048"/>
      <c r="H30" s="1048"/>
      <c r="I30" s="1048"/>
      <c r="J30" s="1048"/>
      <c r="K30" s="1048"/>
      <c r="L30" s="1048"/>
      <c r="M30" s="1048"/>
      <c r="N30" s="1048"/>
      <c r="O30" s="1048"/>
      <c r="P30" s="1049"/>
      <c r="Q30" s="1071">
        <v>155</v>
      </c>
      <c r="R30" s="1072"/>
      <c r="S30" s="1072"/>
      <c r="T30" s="1072"/>
      <c r="U30" s="1072"/>
      <c r="V30" s="1072">
        <v>154</v>
      </c>
      <c r="W30" s="1072"/>
      <c r="X30" s="1072"/>
      <c r="Y30" s="1072"/>
      <c r="Z30" s="1072"/>
      <c r="AA30" s="1072">
        <v>1</v>
      </c>
      <c r="AB30" s="1072"/>
      <c r="AC30" s="1072"/>
      <c r="AD30" s="1072"/>
      <c r="AE30" s="1073"/>
      <c r="AF30" s="1053">
        <v>1</v>
      </c>
      <c r="AG30" s="1054"/>
      <c r="AH30" s="1054"/>
      <c r="AI30" s="1054"/>
      <c r="AJ30" s="1055"/>
      <c r="AK30" s="1011">
        <v>52</v>
      </c>
      <c r="AL30" s="1002"/>
      <c r="AM30" s="1002"/>
      <c r="AN30" s="1002"/>
      <c r="AO30" s="1002"/>
      <c r="AP30" s="1002" t="s">
        <v>573</v>
      </c>
      <c r="AQ30" s="1002"/>
      <c r="AR30" s="1002"/>
      <c r="AS30" s="1002"/>
      <c r="AT30" s="1002"/>
      <c r="AU30" s="1002" t="s">
        <v>576</v>
      </c>
      <c r="AV30" s="1002"/>
      <c r="AW30" s="1002"/>
      <c r="AX30" s="1002"/>
      <c r="AY30" s="1002"/>
      <c r="AZ30" s="1070" t="s">
        <v>575</v>
      </c>
      <c r="BA30" s="1070"/>
      <c r="BB30" s="1070"/>
      <c r="BC30" s="1070"/>
      <c r="BD30" s="1070"/>
      <c r="BE30" s="1065"/>
      <c r="BF30" s="1065"/>
      <c r="BG30" s="1065"/>
      <c r="BH30" s="1065"/>
      <c r="BI30" s="1066"/>
      <c r="BJ30" s="232"/>
      <c r="BK30" s="232"/>
      <c r="BL30" s="232"/>
      <c r="BM30" s="232"/>
      <c r="BN30" s="232"/>
      <c r="BO30" s="245"/>
      <c r="BP30" s="245"/>
      <c r="BQ30" s="242">
        <v>24</v>
      </c>
      <c r="BR30" s="243"/>
      <c r="BS30" s="1042"/>
      <c r="BT30" s="1043"/>
      <c r="BU30" s="1043"/>
      <c r="BV30" s="1043"/>
      <c r="BW30" s="1043"/>
      <c r="BX30" s="1043"/>
      <c r="BY30" s="1043"/>
      <c r="BZ30" s="1043"/>
      <c r="CA30" s="1043"/>
      <c r="CB30" s="1043"/>
      <c r="CC30" s="1043"/>
      <c r="CD30" s="1043"/>
      <c r="CE30" s="1043"/>
      <c r="CF30" s="1043"/>
      <c r="CG30" s="1044"/>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20"/>
      <c r="DW30" s="1021"/>
      <c r="DX30" s="1021"/>
      <c r="DY30" s="1021"/>
      <c r="DZ30" s="1022"/>
      <c r="EA30" s="226"/>
    </row>
    <row r="31" spans="1:131" s="227" customFormat="1" ht="26.25" customHeight="1">
      <c r="A31" s="246">
        <v>4</v>
      </c>
      <c r="B31" s="1047" t="s">
        <v>396</v>
      </c>
      <c r="C31" s="1048"/>
      <c r="D31" s="1048"/>
      <c r="E31" s="1048"/>
      <c r="F31" s="1048"/>
      <c r="G31" s="1048"/>
      <c r="H31" s="1048"/>
      <c r="I31" s="1048"/>
      <c r="J31" s="1048"/>
      <c r="K31" s="1048"/>
      <c r="L31" s="1048"/>
      <c r="M31" s="1048"/>
      <c r="N31" s="1048"/>
      <c r="O31" s="1048"/>
      <c r="P31" s="1049"/>
      <c r="Q31" s="1071">
        <v>8</v>
      </c>
      <c r="R31" s="1072"/>
      <c r="S31" s="1072"/>
      <c r="T31" s="1072"/>
      <c r="U31" s="1072"/>
      <c r="V31" s="1072">
        <v>6</v>
      </c>
      <c r="W31" s="1072"/>
      <c r="X31" s="1072"/>
      <c r="Y31" s="1072"/>
      <c r="Z31" s="1072"/>
      <c r="AA31" s="1072">
        <v>2</v>
      </c>
      <c r="AB31" s="1072"/>
      <c r="AC31" s="1072"/>
      <c r="AD31" s="1072"/>
      <c r="AE31" s="1073"/>
      <c r="AF31" s="1053">
        <v>2</v>
      </c>
      <c r="AG31" s="1054"/>
      <c r="AH31" s="1054"/>
      <c r="AI31" s="1054"/>
      <c r="AJ31" s="1055"/>
      <c r="AK31" s="1011" t="s">
        <v>573</v>
      </c>
      <c r="AL31" s="1002"/>
      <c r="AM31" s="1002"/>
      <c r="AN31" s="1002"/>
      <c r="AO31" s="1002"/>
      <c r="AP31" s="1002" t="s">
        <v>575</v>
      </c>
      <c r="AQ31" s="1002"/>
      <c r="AR31" s="1002"/>
      <c r="AS31" s="1002"/>
      <c r="AT31" s="1002"/>
      <c r="AU31" s="1002" t="s">
        <v>575</v>
      </c>
      <c r="AV31" s="1002"/>
      <c r="AW31" s="1002"/>
      <c r="AX31" s="1002"/>
      <c r="AY31" s="1002"/>
      <c r="AZ31" s="1070" t="s">
        <v>575</v>
      </c>
      <c r="BA31" s="1070"/>
      <c r="BB31" s="1070"/>
      <c r="BC31" s="1070"/>
      <c r="BD31" s="1070"/>
      <c r="BE31" s="1065"/>
      <c r="BF31" s="1065"/>
      <c r="BG31" s="1065"/>
      <c r="BH31" s="1065"/>
      <c r="BI31" s="1066"/>
      <c r="BJ31" s="232"/>
      <c r="BK31" s="232"/>
      <c r="BL31" s="232"/>
      <c r="BM31" s="232"/>
      <c r="BN31" s="232"/>
      <c r="BO31" s="245"/>
      <c r="BP31" s="245"/>
      <c r="BQ31" s="242">
        <v>25</v>
      </c>
      <c r="BR31" s="243"/>
      <c r="BS31" s="1042"/>
      <c r="BT31" s="1043"/>
      <c r="BU31" s="1043"/>
      <c r="BV31" s="1043"/>
      <c r="BW31" s="1043"/>
      <c r="BX31" s="1043"/>
      <c r="BY31" s="1043"/>
      <c r="BZ31" s="1043"/>
      <c r="CA31" s="1043"/>
      <c r="CB31" s="1043"/>
      <c r="CC31" s="1043"/>
      <c r="CD31" s="1043"/>
      <c r="CE31" s="1043"/>
      <c r="CF31" s="1043"/>
      <c r="CG31" s="1044"/>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20"/>
      <c r="DW31" s="1021"/>
      <c r="DX31" s="1021"/>
      <c r="DY31" s="1021"/>
      <c r="DZ31" s="1022"/>
      <c r="EA31" s="226"/>
    </row>
    <row r="32" spans="1:131" s="227" customFormat="1" ht="26.25" customHeight="1">
      <c r="A32" s="246">
        <v>5</v>
      </c>
      <c r="B32" s="1047" t="s">
        <v>397</v>
      </c>
      <c r="C32" s="1048"/>
      <c r="D32" s="1048"/>
      <c r="E32" s="1048"/>
      <c r="F32" s="1048"/>
      <c r="G32" s="1048"/>
      <c r="H32" s="1048"/>
      <c r="I32" s="1048"/>
      <c r="J32" s="1048"/>
      <c r="K32" s="1048"/>
      <c r="L32" s="1048"/>
      <c r="M32" s="1048"/>
      <c r="N32" s="1048"/>
      <c r="O32" s="1048"/>
      <c r="P32" s="1049"/>
      <c r="Q32" s="1071">
        <v>247</v>
      </c>
      <c r="R32" s="1072"/>
      <c r="S32" s="1072"/>
      <c r="T32" s="1072"/>
      <c r="U32" s="1072"/>
      <c r="V32" s="1072">
        <v>212</v>
      </c>
      <c r="W32" s="1072"/>
      <c r="X32" s="1072"/>
      <c r="Y32" s="1072"/>
      <c r="Z32" s="1072"/>
      <c r="AA32" s="1072">
        <v>35</v>
      </c>
      <c r="AB32" s="1072"/>
      <c r="AC32" s="1072"/>
      <c r="AD32" s="1072"/>
      <c r="AE32" s="1073"/>
      <c r="AF32" s="1053">
        <v>237</v>
      </c>
      <c r="AG32" s="1054"/>
      <c r="AH32" s="1054"/>
      <c r="AI32" s="1054"/>
      <c r="AJ32" s="1055"/>
      <c r="AK32" s="1011" t="s">
        <v>573</v>
      </c>
      <c r="AL32" s="1002"/>
      <c r="AM32" s="1002"/>
      <c r="AN32" s="1002"/>
      <c r="AO32" s="1002"/>
      <c r="AP32" s="1002">
        <v>1174</v>
      </c>
      <c r="AQ32" s="1002"/>
      <c r="AR32" s="1002"/>
      <c r="AS32" s="1002"/>
      <c r="AT32" s="1002"/>
      <c r="AU32" s="1002" t="s">
        <v>575</v>
      </c>
      <c r="AV32" s="1002"/>
      <c r="AW32" s="1002"/>
      <c r="AX32" s="1002"/>
      <c r="AY32" s="1002"/>
      <c r="AZ32" s="1070" t="s">
        <v>575</v>
      </c>
      <c r="BA32" s="1070"/>
      <c r="BB32" s="1070"/>
      <c r="BC32" s="1070"/>
      <c r="BD32" s="1070"/>
      <c r="BE32" s="1065" t="s">
        <v>398</v>
      </c>
      <c r="BF32" s="1065"/>
      <c r="BG32" s="1065"/>
      <c r="BH32" s="1065"/>
      <c r="BI32" s="1066"/>
      <c r="BJ32" s="232"/>
      <c r="BK32" s="232"/>
      <c r="BL32" s="232"/>
      <c r="BM32" s="232"/>
      <c r="BN32" s="232"/>
      <c r="BO32" s="245"/>
      <c r="BP32" s="245"/>
      <c r="BQ32" s="242">
        <v>26</v>
      </c>
      <c r="BR32" s="243"/>
      <c r="BS32" s="1042"/>
      <c r="BT32" s="1043"/>
      <c r="BU32" s="1043"/>
      <c r="BV32" s="1043"/>
      <c r="BW32" s="1043"/>
      <c r="BX32" s="1043"/>
      <c r="BY32" s="1043"/>
      <c r="BZ32" s="1043"/>
      <c r="CA32" s="1043"/>
      <c r="CB32" s="1043"/>
      <c r="CC32" s="1043"/>
      <c r="CD32" s="1043"/>
      <c r="CE32" s="1043"/>
      <c r="CF32" s="1043"/>
      <c r="CG32" s="1044"/>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20"/>
      <c r="DW32" s="1021"/>
      <c r="DX32" s="1021"/>
      <c r="DY32" s="1021"/>
      <c r="DZ32" s="1022"/>
      <c r="EA32" s="226"/>
    </row>
    <row r="33" spans="1:131" s="227" customFormat="1" ht="26.25" customHeight="1">
      <c r="A33" s="246">
        <v>6</v>
      </c>
      <c r="B33" s="1047" t="s">
        <v>399</v>
      </c>
      <c r="C33" s="1048"/>
      <c r="D33" s="1048"/>
      <c r="E33" s="1048"/>
      <c r="F33" s="1048"/>
      <c r="G33" s="1048"/>
      <c r="H33" s="1048"/>
      <c r="I33" s="1048"/>
      <c r="J33" s="1048"/>
      <c r="K33" s="1048"/>
      <c r="L33" s="1048"/>
      <c r="M33" s="1048"/>
      <c r="N33" s="1048"/>
      <c r="O33" s="1048"/>
      <c r="P33" s="1049"/>
      <c r="Q33" s="1071">
        <v>25</v>
      </c>
      <c r="R33" s="1072"/>
      <c r="S33" s="1072"/>
      <c r="T33" s="1072"/>
      <c r="U33" s="1072"/>
      <c r="V33" s="1072">
        <v>25</v>
      </c>
      <c r="W33" s="1072"/>
      <c r="X33" s="1072"/>
      <c r="Y33" s="1072"/>
      <c r="Z33" s="1072"/>
      <c r="AA33" s="1072">
        <v>0</v>
      </c>
      <c r="AB33" s="1072"/>
      <c r="AC33" s="1072"/>
      <c r="AD33" s="1072"/>
      <c r="AE33" s="1073"/>
      <c r="AF33" s="1053">
        <v>0</v>
      </c>
      <c r="AG33" s="1054"/>
      <c r="AH33" s="1054"/>
      <c r="AI33" s="1054"/>
      <c r="AJ33" s="1055"/>
      <c r="AK33" s="1011">
        <v>25</v>
      </c>
      <c r="AL33" s="1002"/>
      <c r="AM33" s="1002"/>
      <c r="AN33" s="1002"/>
      <c r="AO33" s="1002"/>
      <c r="AP33" s="1002">
        <v>352</v>
      </c>
      <c r="AQ33" s="1002"/>
      <c r="AR33" s="1002"/>
      <c r="AS33" s="1002"/>
      <c r="AT33" s="1002"/>
      <c r="AU33" s="1002">
        <v>352</v>
      </c>
      <c r="AV33" s="1002"/>
      <c r="AW33" s="1002"/>
      <c r="AX33" s="1002"/>
      <c r="AY33" s="1002"/>
      <c r="AZ33" s="1070" t="s">
        <v>575</v>
      </c>
      <c r="BA33" s="1070"/>
      <c r="BB33" s="1070"/>
      <c r="BC33" s="1070"/>
      <c r="BD33" s="1070"/>
      <c r="BE33" s="1065" t="s">
        <v>401</v>
      </c>
      <c r="BF33" s="1065"/>
      <c r="BG33" s="1065"/>
      <c r="BH33" s="1065"/>
      <c r="BI33" s="1066"/>
      <c r="BJ33" s="232"/>
      <c r="BK33" s="232"/>
      <c r="BL33" s="232"/>
      <c r="BM33" s="232"/>
      <c r="BN33" s="232"/>
      <c r="BO33" s="245"/>
      <c r="BP33" s="245"/>
      <c r="BQ33" s="242">
        <v>27</v>
      </c>
      <c r="BR33" s="243"/>
      <c r="BS33" s="1042"/>
      <c r="BT33" s="1043"/>
      <c r="BU33" s="1043"/>
      <c r="BV33" s="1043"/>
      <c r="BW33" s="1043"/>
      <c r="BX33" s="1043"/>
      <c r="BY33" s="1043"/>
      <c r="BZ33" s="1043"/>
      <c r="CA33" s="1043"/>
      <c r="CB33" s="1043"/>
      <c r="CC33" s="1043"/>
      <c r="CD33" s="1043"/>
      <c r="CE33" s="1043"/>
      <c r="CF33" s="1043"/>
      <c r="CG33" s="1044"/>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20"/>
      <c r="DW33" s="1021"/>
      <c r="DX33" s="1021"/>
      <c r="DY33" s="1021"/>
      <c r="DZ33" s="1022"/>
      <c r="EA33" s="226"/>
    </row>
    <row r="34" spans="1:131" s="227" customFormat="1" ht="26.25" customHeight="1">
      <c r="A34" s="246">
        <v>7</v>
      </c>
      <c r="B34" s="1047"/>
      <c r="C34" s="1048"/>
      <c r="D34" s="1048"/>
      <c r="E34" s="1048"/>
      <c r="F34" s="1048"/>
      <c r="G34" s="1048"/>
      <c r="H34" s="1048"/>
      <c r="I34" s="1048"/>
      <c r="J34" s="1048"/>
      <c r="K34" s="1048"/>
      <c r="L34" s="1048"/>
      <c r="M34" s="1048"/>
      <c r="N34" s="1048"/>
      <c r="O34" s="1048"/>
      <c r="P34" s="1049"/>
      <c r="Q34" s="1071"/>
      <c r="R34" s="1072"/>
      <c r="S34" s="1072"/>
      <c r="T34" s="1072"/>
      <c r="U34" s="1072"/>
      <c r="V34" s="1072"/>
      <c r="W34" s="1072"/>
      <c r="X34" s="1072"/>
      <c r="Y34" s="1072"/>
      <c r="Z34" s="1072"/>
      <c r="AA34" s="1072"/>
      <c r="AB34" s="1072"/>
      <c r="AC34" s="1072"/>
      <c r="AD34" s="1072"/>
      <c r="AE34" s="1073"/>
      <c r="AF34" s="1053"/>
      <c r="AG34" s="1054"/>
      <c r="AH34" s="1054"/>
      <c r="AI34" s="1054"/>
      <c r="AJ34" s="1055"/>
      <c r="AK34" s="1011"/>
      <c r="AL34" s="1002"/>
      <c r="AM34" s="1002"/>
      <c r="AN34" s="1002"/>
      <c r="AO34" s="1002"/>
      <c r="AP34" s="1002"/>
      <c r="AQ34" s="1002"/>
      <c r="AR34" s="1002"/>
      <c r="AS34" s="1002"/>
      <c r="AT34" s="1002"/>
      <c r="AU34" s="1002"/>
      <c r="AV34" s="1002"/>
      <c r="AW34" s="1002"/>
      <c r="AX34" s="1002"/>
      <c r="AY34" s="1002"/>
      <c r="AZ34" s="1070"/>
      <c r="BA34" s="1070"/>
      <c r="BB34" s="1070"/>
      <c r="BC34" s="1070"/>
      <c r="BD34" s="1070"/>
      <c r="BE34" s="1065"/>
      <c r="BF34" s="1065"/>
      <c r="BG34" s="1065"/>
      <c r="BH34" s="1065"/>
      <c r="BI34" s="1066"/>
      <c r="BJ34" s="232"/>
      <c r="BK34" s="232"/>
      <c r="BL34" s="232"/>
      <c r="BM34" s="232"/>
      <c r="BN34" s="232"/>
      <c r="BO34" s="245"/>
      <c r="BP34" s="245"/>
      <c r="BQ34" s="242">
        <v>28</v>
      </c>
      <c r="BR34" s="243"/>
      <c r="BS34" s="1042"/>
      <c r="BT34" s="1043"/>
      <c r="BU34" s="1043"/>
      <c r="BV34" s="1043"/>
      <c r="BW34" s="1043"/>
      <c r="BX34" s="1043"/>
      <c r="BY34" s="1043"/>
      <c r="BZ34" s="1043"/>
      <c r="CA34" s="1043"/>
      <c r="CB34" s="1043"/>
      <c r="CC34" s="1043"/>
      <c r="CD34" s="1043"/>
      <c r="CE34" s="1043"/>
      <c r="CF34" s="1043"/>
      <c r="CG34" s="1044"/>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20"/>
      <c r="DW34" s="1021"/>
      <c r="DX34" s="1021"/>
      <c r="DY34" s="1021"/>
      <c r="DZ34" s="1022"/>
      <c r="EA34" s="226"/>
    </row>
    <row r="35" spans="1:131" s="227" customFormat="1" ht="26.25" customHeight="1">
      <c r="A35" s="246">
        <v>8</v>
      </c>
      <c r="B35" s="1047"/>
      <c r="C35" s="1048"/>
      <c r="D35" s="1048"/>
      <c r="E35" s="1048"/>
      <c r="F35" s="1048"/>
      <c r="G35" s="1048"/>
      <c r="H35" s="1048"/>
      <c r="I35" s="1048"/>
      <c r="J35" s="1048"/>
      <c r="K35" s="1048"/>
      <c r="L35" s="1048"/>
      <c r="M35" s="1048"/>
      <c r="N35" s="1048"/>
      <c r="O35" s="1048"/>
      <c r="P35" s="1049"/>
      <c r="Q35" s="1071"/>
      <c r="R35" s="1072"/>
      <c r="S35" s="1072"/>
      <c r="T35" s="1072"/>
      <c r="U35" s="1072"/>
      <c r="V35" s="1072"/>
      <c r="W35" s="1072"/>
      <c r="X35" s="1072"/>
      <c r="Y35" s="1072"/>
      <c r="Z35" s="1072"/>
      <c r="AA35" s="1072"/>
      <c r="AB35" s="1072"/>
      <c r="AC35" s="1072"/>
      <c r="AD35" s="1072"/>
      <c r="AE35" s="1073"/>
      <c r="AF35" s="1053"/>
      <c r="AG35" s="1054"/>
      <c r="AH35" s="1054"/>
      <c r="AI35" s="1054"/>
      <c r="AJ35" s="1055"/>
      <c r="AK35" s="1011"/>
      <c r="AL35" s="1002"/>
      <c r="AM35" s="1002"/>
      <c r="AN35" s="1002"/>
      <c r="AO35" s="1002"/>
      <c r="AP35" s="1002"/>
      <c r="AQ35" s="1002"/>
      <c r="AR35" s="1002"/>
      <c r="AS35" s="1002"/>
      <c r="AT35" s="1002"/>
      <c r="AU35" s="1002"/>
      <c r="AV35" s="1002"/>
      <c r="AW35" s="1002"/>
      <c r="AX35" s="1002"/>
      <c r="AY35" s="1002"/>
      <c r="AZ35" s="1070"/>
      <c r="BA35" s="1070"/>
      <c r="BB35" s="1070"/>
      <c r="BC35" s="1070"/>
      <c r="BD35" s="1070"/>
      <c r="BE35" s="1065"/>
      <c r="BF35" s="1065"/>
      <c r="BG35" s="1065"/>
      <c r="BH35" s="1065"/>
      <c r="BI35" s="1066"/>
      <c r="BJ35" s="232"/>
      <c r="BK35" s="232"/>
      <c r="BL35" s="232"/>
      <c r="BM35" s="232"/>
      <c r="BN35" s="232"/>
      <c r="BO35" s="245"/>
      <c r="BP35" s="245"/>
      <c r="BQ35" s="242">
        <v>29</v>
      </c>
      <c r="BR35" s="243"/>
      <c r="BS35" s="1042"/>
      <c r="BT35" s="1043"/>
      <c r="BU35" s="1043"/>
      <c r="BV35" s="1043"/>
      <c r="BW35" s="1043"/>
      <c r="BX35" s="1043"/>
      <c r="BY35" s="1043"/>
      <c r="BZ35" s="1043"/>
      <c r="CA35" s="1043"/>
      <c r="CB35" s="1043"/>
      <c r="CC35" s="1043"/>
      <c r="CD35" s="1043"/>
      <c r="CE35" s="1043"/>
      <c r="CF35" s="1043"/>
      <c r="CG35" s="1044"/>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20"/>
      <c r="DW35" s="1021"/>
      <c r="DX35" s="1021"/>
      <c r="DY35" s="1021"/>
      <c r="DZ35" s="1022"/>
      <c r="EA35" s="226"/>
    </row>
    <row r="36" spans="1:131" s="227" customFormat="1" ht="26.25" customHeight="1">
      <c r="A36" s="246">
        <v>9</v>
      </c>
      <c r="B36" s="1047"/>
      <c r="C36" s="1048"/>
      <c r="D36" s="1048"/>
      <c r="E36" s="1048"/>
      <c r="F36" s="1048"/>
      <c r="G36" s="1048"/>
      <c r="H36" s="1048"/>
      <c r="I36" s="1048"/>
      <c r="J36" s="1048"/>
      <c r="K36" s="1048"/>
      <c r="L36" s="1048"/>
      <c r="M36" s="1048"/>
      <c r="N36" s="1048"/>
      <c r="O36" s="1048"/>
      <c r="P36" s="1049"/>
      <c r="Q36" s="1071"/>
      <c r="R36" s="1072"/>
      <c r="S36" s="1072"/>
      <c r="T36" s="1072"/>
      <c r="U36" s="1072"/>
      <c r="V36" s="1072"/>
      <c r="W36" s="1072"/>
      <c r="X36" s="1072"/>
      <c r="Y36" s="1072"/>
      <c r="Z36" s="1072"/>
      <c r="AA36" s="1072"/>
      <c r="AB36" s="1072"/>
      <c r="AC36" s="1072"/>
      <c r="AD36" s="1072"/>
      <c r="AE36" s="1073"/>
      <c r="AF36" s="1053"/>
      <c r="AG36" s="1054"/>
      <c r="AH36" s="1054"/>
      <c r="AI36" s="1054"/>
      <c r="AJ36" s="1055"/>
      <c r="AK36" s="1011"/>
      <c r="AL36" s="1002"/>
      <c r="AM36" s="1002"/>
      <c r="AN36" s="1002"/>
      <c r="AO36" s="1002"/>
      <c r="AP36" s="1002"/>
      <c r="AQ36" s="1002"/>
      <c r="AR36" s="1002"/>
      <c r="AS36" s="1002"/>
      <c r="AT36" s="1002"/>
      <c r="AU36" s="1002"/>
      <c r="AV36" s="1002"/>
      <c r="AW36" s="1002"/>
      <c r="AX36" s="1002"/>
      <c r="AY36" s="1002"/>
      <c r="AZ36" s="1070"/>
      <c r="BA36" s="1070"/>
      <c r="BB36" s="1070"/>
      <c r="BC36" s="1070"/>
      <c r="BD36" s="1070"/>
      <c r="BE36" s="1065"/>
      <c r="BF36" s="1065"/>
      <c r="BG36" s="1065"/>
      <c r="BH36" s="1065"/>
      <c r="BI36" s="1066"/>
      <c r="BJ36" s="232"/>
      <c r="BK36" s="232"/>
      <c r="BL36" s="232"/>
      <c r="BM36" s="232"/>
      <c r="BN36" s="232"/>
      <c r="BO36" s="245"/>
      <c r="BP36" s="245"/>
      <c r="BQ36" s="242">
        <v>30</v>
      </c>
      <c r="BR36" s="243"/>
      <c r="BS36" s="1042"/>
      <c r="BT36" s="1043"/>
      <c r="BU36" s="1043"/>
      <c r="BV36" s="1043"/>
      <c r="BW36" s="1043"/>
      <c r="BX36" s="1043"/>
      <c r="BY36" s="1043"/>
      <c r="BZ36" s="1043"/>
      <c r="CA36" s="1043"/>
      <c r="CB36" s="1043"/>
      <c r="CC36" s="1043"/>
      <c r="CD36" s="1043"/>
      <c r="CE36" s="1043"/>
      <c r="CF36" s="1043"/>
      <c r="CG36" s="1044"/>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20"/>
      <c r="DW36" s="1021"/>
      <c r="DX36" s="1021"/>
      <c r="DY36" s="1021"/>
      <c r="DZ36" s="1022"/>
      <c r="EA36" s="226"/>
    </row>
    <row r="37" spans="1:131" s="227" customFormat="1" ht="26.25" customHeight="1">
      <c r="A37" s="246">
        <v>10</v>
      </c>
      <c r="B37" s="1047"/>
      <c r="C37" s="1048"/>
      <c r="D37" s="1048"/>
      <c r="E37" s="1048"/>
      <c r="F37" s="1048"/>
      <c r="G37" s="1048"/>
      <c r="H37" s="1048"/>
      <c r="I37" s="1048"/>
      <c r="J37" s="1048"/>
      <c r="K37" s="1048"/>
      <c r="L37" s="1048"/>
      <c r="M37" s="1048"/>
      <c r="N37" s="1048"/>
      <c r="O37" s="1048"/>
      <c r="P37" s="1049"/>
      <c r="Q37" s="1071"/>
      <c r="R37" s="1072"/>
      <c r="S37" s="1072"/>
      <c r="T37" s="1072"/>
      <c r="U37" s="1072"/>
      <c r="V37" s="1072"/>
      <c r="W37" s="1072"/>
      <c r="X37" s="1072"/>
      <c r="Y37" s="1072"/>
      <c r="Z37" s="1072"/>
      <c r="AA37" s="1072"/>
      <c r="AB37" s="1072"/>
      <c r="AC37" s="1072"/>
      <c r="AD37" s="1072"/>
      <c r="AE37" s="1073"/>
      <c r="AF37" s="1053"/>
      <c r="AG37" s="1054"/>
      <c r="AH37" s="1054"/>
      <c r="AI37" s="1054"/>
      <c r="AJ37" s="1055"/>
      <c r="AK37" s="1011"/>
      <c r="AL37" s="1002"/>
      <c r="AM37" s="1002"/>
      <c r="AN37" s="1002"/>
      <c r="AO37" s="1002"/>
      <c r="AP37" s="1002"/>
      <c r="AQ37" s="1002"/>
      <c r="AR37" s="1002"/>
      <c r="AS37" s="1002"/>
      <c r="AT37" s="1002"/>
      <c r="AU37" s="1002"/>
      <c r="AV37" s="1002"/>
      <c r="AW37" s="1002"/>
      <c r="AX37" s="1002"/>
      <c r="AY37" s="1002"/>
      <c r="AZ37" s="1070"/>
      <c r="BA37" s="1070"/>
      <c r="BB37" s="1070"/>
      <c r="BC37" s="1070"/>
      <c r="BD37" s="1070"/>
      <c r="BE37" s="1065"/>
      <c r="BF37" s="1065"/>
      <c r="BG37" s="1065"/>
      <c r="BH37" s="1065"/>
      <c r="BI37" s="1066"/>
      <c r="BJ37" s="232"/>
      <c r="BK37" s="232"/>
      <c r="BL37" s="232"/>
      <c r="BM37" s="232"/>
      <c r="BN37" s="232"/>
      <c r="BO37" s="245"/>
      <c r="BP37" s="245"/>
      <c r="BQ37" s="242">
        <v>31</v>
      </c>
      <c r="BR37" s="243"/>
      <c r="BS37" s="1042"/>
      <c r="BT37" s="1043"/>
      <c r="BU37" s="1043"/>
      <c r="BV37" s="1043"/>
      <c r="BW37" s="1043"/>
      <c r="BX37" s="1043"/>
      <c r="BY37" s="1043"/>
      <c r="BZ37" s="1043"/>
      <c r="CA37" s="1043"/>
      <c r="CB37" s="1043"/>
      <c r="CC37" s="1043"/>
      <c r="CD37" s="1043"/>
      <c r="CE37" s="1043"/>
      <c r="CF37" s="1043"/>
      <c r="CG37" s="1044"/>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20"/>
      <c r="DW37" s="1021"/>
      <c r="DX37" s="1021"/>
      <c r="DY37" s="1021"/>
      <c r="DZ37" s="1022"/>
      <c r="EA37" s="226"/>
    </row>
    <row r="38" spans="1:131" s="227" customFormat="1" ht="26.25" customHeight="1">
      <c r="A38" s="246">
        <v>11</v>
      </c>
      <c r="B38" s="1047"/>
      <c r="C38" s="1048"/>
      <c r="D38" s="1048"/>
      <c r="E38" s="1048"/>
      <c r="F38" s="1048"/>
      <c r="G38" s="1048"/>
      <c r="H38" s="1048"/>
      <c r="I38" s="1048"/>
      <c r="J38" s="1048"/>
      <c r="K38" s="1048"/>
      <c r="L38" s="1048"/>
      <c r="M38" s="1048"/>
      <c r="N38" s="1048"/>
      <c r="O38" s="1048"/>
      <c r="P38" s="1049"/>
      <c r="Q38" s="1071"/>
      <c r="R38" s="1072"/>
      <c r="S38" s="1072"/>
      <c r="T38" s="1072"/>
      <c r="U38" s="1072"/>
      <c r="V38" s="1072"/>
      <c r="W38" s="1072"/>
      <c r="X38" s="1072"/>
      <c r="Y38" s="1072"/>
      <c r="Z38" s="1072"/>
      <c r="AA38" s="1072"/>
      <c r="AB38" s="1072"/>
      <c r="AC38" s="1072"/>
      <c r="AD38" s="1072"/>
      <c r="AE38" s="1073"/>
      <c r="AF38" s="1053"/>
      <c r="AG38" s="1054"/>
      <c r="AH38" s="1054"/>
      <c r="AI38" s="1054"/>
      <c r="AJ38" s="1055"/>
      <c r="AK38" s="1011"/>
      <c r="AL38" s="1002"/>
      <c r="AM38" s="1002"/>
      <c r="AN38" s="1002"/>
      <c r="AO38" s="1002"/>
      <c r="AP38" s="1002"/>
      <c r="AQ38" s="1002"/>
      <c r="AR38" s="1002"/>
      <c r="AS38" s="1002"/>
      <c r="AT38" s="1002"/>
      <c r="AU38" s="1002"/>
      <c r="AV38" s="1002"/>
      <c r="AW38" s="1002"/>
      <c r="AX38" s="1002"/>
      <c r="AY38" s="1002"/>
      <c r="AZ38" s="1070"/>
      <c r="BA38" s="1070"/>
      <c r="BB38" s="1070"/>
      <c r="BC38" s="1070"/>
      <c r="BD38" s="1070"/>
      <c r="BE38" s="1065"/>
      <c r="BF38" s="1065"/>
      <c r="BG38" s="1065"/>
      <c r="BH38" s="1065"/>
      <c r="BI38" s="1066"/>
      <c r="BJ38" s="232"/>
      <c r="BK38" s="232"/>
      <c r="BL38" s="232"/>
      <c r="BM38" s="232"/>
      <c r="BN38" s="232"/>
      <c r="BO38" s="245"/>
      <c r="BP38" s="245"/>
      <c r="BQ38" s="242">
        <v>32</v>
      </c>
      <c r="BR38" s="243"/>
      <c r="BS38" s="1042"/>
      <c r="BT38" s="1043"/>
      <c r="BU38" s="1043"/>
      <c r="BV38" s="1043"/>
      <c r="BW38" s="1043"/>
      <c r="BX38" s="1043"/>
      <c r="BY38" s="1043"/>
      <c r="BZ38" s="1043"/>
      <c r="CA38" s="1043"/>
      <c r="CB38" s="1043"/>
      <c r="CC38" s="1043"/>
      <c r="CD38" s="1043"/>
      <c r="CE38" s="1043"/>
      <c r="CF38" s="1043"/>
      <c r="CG38" s="1044"/>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20"/>
      <c r="DW38" s="1021"/>
      <c r="DX38" s="1021"/>
      <c r="DY38" s="1021"/>
      <c r="DZ38" s="1022"/>
      <c r="EA38" s="226"/>
    </row>
    <row r="39" spans="1:131" s="227" customFormat="1" ht="26.25" customHeight="1">
      <c r="A39" s="246">
        <v>12</v>
      </c>
      <c r="B39" s="1047"/>
      <c r="C39" s="1048"/>
      <c r="D39" s="1048"/>
      <c r="E39" s="1048"/>
      <c r="F39" s="1048"/>
      <c r="G39" s="1048"/>
      <c r="H39" s="1048"/>
      <c r="I39" s="1048"/>
      <c r="J39" s="1048"/>
      <c r="K39" s="1048"/>
      <c r="L39" s="1048"/>
      <c r="M39" s="1048"/>
      <c r="N39" s="1048"/>
      <c r="O39" s="1048"/>
      <c r="P39" s="1049"/>
      <c r="Q39" s="1071"/>
      <c r="R39" s="1072"/>
      <c r="S39" s="1072"/>
      <c r="T39" s="1072"/>
      <c r="U39" s="1072"/>
      <c r="V39" s="1072"/>
      <c r="W39" s="1072"/>
      <c r="X39" s="1072"/>
      <c r="Y39" s="1072"/>
      <c r="Z39" s="1072"/>
      <c r="AA39" s="1072"/>
      <c r="AB39" s="1072"/>
      <c r="AC39" s="1072"/>
      <c r="AD39" s="1072"/>
      <c r="AE39" s="1073"/>
      <c r="AF39" s="1053"/>
      <c r="AG39" s="1054"/>
      <c r="AH39" s="1054"/>
      <c r="AI39" s="1054"/>
      <c r="AJ39" s="1055"/>
      <c r="AK39" s="1011"/>
      <c r="AL39" s="1002"/>
      <c r="AM39" s="1002"/>
      <c r="AN39" s="1002"/>
      <c r="AO39" s="1002"/>
      <c r="AP39" s="1002"/>
      <c r="AQ39" s="1002"/>
      <c r="AR39" s="1002"/>
      <c r="AS39" s="1002"/>
      <c r="AT39" s="1002"/>
      <c r="AU39" s="1002"/>
      <c r="AV39" s="1002"/>
      <c r="AW39" s="1002"/>
      <c r="AX39" s="1002"/>
      <c r="AY39" s="1002"/>
      <c r="AZ39" s="1070"/>
      <c r="BA39" s="1070"/>
      <c r="BB39" s="1070"/>
      <c r="BC39" s="1070"/>
      <c r="BD39" s="1070"/>
      <c r="BE39" s="1065"/>
      <c r="BF39" s="1065"/>
      <c r="BG39" s="1065"/>
      <c r="BH39" s="1065"/>
      <c r="BI39" s="1066"/>
      <c r="BJ39" s="232"/>
      <c r="BK39" s="232"/>
      <c r="BL39" s="232"/>
      <c r="BM39" s="232"/>
      <c r="BN39" s="232"/>
      <c r="BO39" s="245"/>
      <c r="BP39" s="245"/>
      <c r="BQ39" s="242">
        <v>33</v>
      </c>
      <c r="BR39" s="243"/>
      <c r="BS39" s="1042"/>
      <c r="BT39" s="1043"/>
      <c r="BU39" s="1043"/>
      <c r="BV39" s="1043"/>
      <c r="BW39" s="1043"/>
      <c r="BX39" s="1043"/>
      <c r="BY39" s="1043"/>
      <c r="BZ39" s="1043"/>
      <c r="CA39" s="1043"/>
      <c r="CB39" s="1043"/>
      <c r="CC39" s="1043"/>
      <c r="CD39" s="1043"/>
      <c r="CE39" s="1043"/>
      <c r="CF39" s="1043"/>
      <c r="CG39" s="1044"/>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20"/>
      <c r="DW39" s="1021"/>
      <c r="DX39" s="1021"/>
      <c r="DY39" s="1021"/>
      <c r="DZ39" s="1022"/>
      <c r="EA39" s="226"/>
    </row>
    <row r="40" spans="1:131" s="227" customFormat="1" ht="26.25" customHeight="1">
      <c r="A40" s="241">
        <v>13</v>
      </c>
      <c r="B40" s="1047"/>
      <c r="C40" s="1048"/>
      <c r="D40" s="1048"/>
      <c r="E40" s="1048"/>
      <c r="F40" s="1048"/>
      <c r="G40" s="1048"/>
      <c r="H40" s="1048"/>
      <c r="I40" s="1048"/>
      <c r="J40" s="1048"/>
      <c r="K40" s="1048"/>
      <c r="L40" s="1048"/>
      <c r="M40" s="1048"/>
      <c r="N40" s="1048"/>
      <c r="O40" s="1048"/>
      <c r="P40" s="1049"/>
      <c r="Q40" s="1071"/>
      <c r="R40" s="1072"/>
      <c r="S40" s="1072"/>
      <c r="T40" s="1072"/>
      <c r="U40" s="1072"/>
      <c r="V40" s="1072"/>
      <c r="W40" s="1072"/>
      <c r="X40" s="1072"/>
      <c r="Y40" s="1072"/>
      <c r="Z40" s="1072"/>
      <c r="AA40" s="1072"/>
      <c r="AB40" s="1072"/>
      <c r="AC40" s="1072"/>
      <c r="AD40" s="1072"/>
      <c r="AE40" s="1073"/>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0"/>
      <c r="BA40" s="1070"/>
      <c r="BB40" s="1070"/>
      <c r="BC40" s="1070"/>
      <c r="BD40" s="1070"/>
      <c r="BE40" s="1065"/>
      <c r="BF40" s="1065"/>
      <c r="BG40" s="1065"/>
      <c r="BH40" s="1065"/>
      <c r="BI40" s="1066"/>
      <c r="BJ40" s="232"/>
      <c r="BK40" s="232"/>
      <c r="BL40" s="232"/>
      <c r="BM40" s="232"/>
      <c r="BN40" s="232"/>
      <c r="BO40" s="245"/>
      <c r="BP40" s="245"/>
      <c r="BQ40" s="242">
        <v>34</v>
      </c>
      <c r="BR40" s="243"/>
      <c r="BS40" s="1042"/>
      <c r="BT40" s="1043"/>
      <c r="BU40" s="1043"/>
      <c r="BV40" s="1043"/>
      <c r="BW40" s="1043"/>
      <c r="BX40" s="1043"/>
      <c r="BY40" s="1043"/>
      <c r="BZ40" s="1043"/>
      <c r="CA40" s="1043"/>
      <c r="CB40" s="1043"/>
      <c r="CC40" s="1043"/>
      <c r="CD40" s="1043"/>
      <c r="CE40" s="1043"/>
      <c r="CF40" s="1043"/>
      <c r="CG40" s="1044"/>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20"/>
      <c r="DW40" s="1021"/>
      <c r="DX40" s="1021"/>
      <c r="DY40" s="1021"/>
      <c r="DZ40" s="1022"/>
      <c r="EA40" s="226"/>
    </row>
    <row r="41" spans="1:131" s="227" customFormat="1" ht="26.25" customHeight="1">
      <c r="A41" s="241">
        <v>14</v>
      </c>
      <c r="B41" s="1047"/>
      <c r="C41" s="1048"/>
      <c r="D41" s="1048"/>
      <c r="E41" s="1048"/>
      <c r="F41" s="1048"/>
      <c r="G41" s="1048"/>
      <c r="H41" s="1048"/>
      <c r="I41" s="1048"/>
      <c r="J41" s="1048"/>
      <c r="K41" s="1048"/>
      <c r="L41" s="1048"/>
      <c r="M41" s="1048"/>
      <c r="N41" s="1048"/>
      <c r="O41" s="1048"/>
      <c r="P41" s="1049"/>
      <c r="Q41" s="1071"/>
      <c r="R41" s="1072"/>
      <c r="S41" s="1072"/>
      <c r="T41" s="1072"/>
      <c r="U41" s="1072"/>
      <c r="V41" s="1072"/>
      <c r="W41" s="1072"/>
      <c r="X41" s="1072"/>
      <c r="Y41" s="1072"/>
      <c r="Z41" s="1072"/>
      <c r="AA41" s="1072"/>
      <c r="AB41" s="1072"/>
      <c r="AC41" s="1072"/>
      <c r="AD41" s="1072"/>
      <c r="AE41" s="1073"/>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0"/>
      <c r="BA41" s="1070"/>
      <c r="BB41" s="1070"/>
      <c r="BC41" s="1070"/>
      <c r="BD41" s="1070"/>
      <c r="BE41" s="1065"/>
      <c r="BF41" s="1065"/>
      <c r="BG41" s="1065"/>
      <c r="BH41" s="1065"/>
      <c r="BI41" s="1066"/>
      <c r="BJ41" s="232"/>
      <c r="BK41" s="232"/>
      <c r="BL41" s="232"/>
      <c r="BM41" s="232"/>
      <c r="BN41" s="232"/>
      <c r="BO41" s="245"/>
      <c r="BP41" s="245"/>
      <c r="BQ41" s="242">
        <v>35</v>
      </c>
      <c r="BR41" s="243"/>
      <c r="BS41" s="1042"/>
      <c r="BT41" s="1043"/>
      <c r="BU41" s="1043"/>
      <c r="BV41" s="1043"/>
      <c r="BW41" s="1043"/>
      <c r="BX41" s="1043"/>
      <c r="BY41" s="1043"/>
      <c r="BZ41" s="1043"/>
      <c r="CA41" s="1043"/>
      <c r="CB41" s="1043"/>
      <c r="CC41" s="1043"/>
      <c r="CD41" s="1043"/>
      <c r="CE41" s="1043"/>
      <c r="CF41" s="1043"/>
      <c r="CG41" s="1044"/>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20"/>
      <c r="DW41" s="1021"/>
      <c r="DX41" s="1021"/>
      <c r="DY41" s="1021"/>
      <c r="DZ41" s="1022"/>
      <c r="EA41" s="226"/>
    </row>
    <row r="42" spans="1:131" s="227" customFormat="1" ht="26.25" customHeight="1">
      <c r="A42" s="241">
        <v>15</v>
      </c>
      <c r="B42" s="1047"/>
      <c r="C42" s="1048"/>
      <c r="D42" s="1048"/>
      <c r="E42" s="1048"/>
      <c r="F42" s="1048"/>
      <c r="G42" s="1048"/>
      <c r="H42" s="1048"/>
      <c r="I42" s="1048"/>
      <c r="J42" s="1048"/>
      <c r="K42" s="1048"/>
      <c r="L42" s="1048"/>
      <c r="M42" s="1048"/>
      <c r="N42" s="1048"/>
      <c r="O42" s="1048"/>
      <c r="P42" s="1049"/>
      <c r="Q42" s="1071"/>
      <c r="R42" s="1072"/>
      <c r="S42" s="1072"/>
      <c r="T42" s="1072"/>
      <c r="U42" s="1072"/>
      <c r="V42" s="1072"/>
      <c r="W42" s="1072"/>
      <c r="X42" s="1072"/>
      <c r="Y42" s="1072"/>
      <c r="Z42" s="1072"/>
      <c r="AA42" s="1072"/>
      <c r="AB42" s="1072"/>
      <c r="AC42" s="1072"/>
      <c r="AD42" s="1072"/>
      <c r="AE42" s="1073"/>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0"/>
      <c r="BA42" s="1070"/>
      <c r="BB42" s="1070"/>
      <c r="BC42" s="1070"/>
      <c r="BD42" s="1070"/>
      <c r="BE42" s="1065"/>
      <c r="BF42" s="1065"/>
      <c r="BG42" s="1065"/>
      <c r="BH42" s="1065"/>
      <c r="BI42" s="1066"/>
      <c r="BJ42" s="232"/>
      <c r="BK42" s="232"/>
      <c r="BL42" s="232"/>
      <c r="BM42" s="232"/>
      <c r="BN42" s="232"/>
      <c r="BO42" s="245"/>
      <c r="BP42" s="245"/>
      <c r="BQ42" s="242">
        <v>36</v>
      </c>
      <c r="BR42" s="243"/>
      <c r="BS42" s="1042"/>
      <c r="BT42" s="1043"/>
      <c r="BU42" s="1043"/>
      <c r="BV42" s="1043"/>
      <c r="BW42" s="1043"/>
      <c r="BX42" s="1043"/>
      <c r="BY42" s="1043"/>
      <c r="BZ42" s="1043"/>
      <c r="CA42" s="1043"/>
      <c r="CB42" s="1043"/>
      <c r="CC42" s="1043"/>
      <c r="CD42" s="1043"/>
      <c r="CE42" s="1043"/>
      <c r="CF42" s="1043"/>
      <c r="CG42" s="1044"/>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20"/>
      <c r="DW42" s="1021"/>
      <c r="DX42" s="1021"/>
      <c r="DY42" s="1021"/>
      <c r="DZ42" s="1022"/>
      <c r="EA42" s="226"/>
    </row>
    <row r="43" spans="1:131" s="227" customFormat="1" ht="26.25" customHeight="1">
      <c r="A43" s="241">
        <v>16</v>
      </c>
      <c r="B43" s="1047"/>
      <c r="C43" s="1048"/>
      <c r="D43" s="1048"/>
      <c r="E43" s="1048"/>
      <c r="F43" s="1048"/>
      <c r="G43" s="1048"/>
      <c r="H43" s="1048"/>
      <c r="I43" s="1048"/>
      <c r="J43" s="1048"/>
      <c r="K43" s="1048"/>
      <c r="L43" s="1048"/>
      <c r="M43" s="1048"/>
      <c r="N43" s="1048"/>
      <c r="O43" s="1048"/>
      <c r="P43" s="1049"/>
      <c r="Q43" s="1071"/>
      <c r="R43" s="1072"/>
      <c r="S43" s="1072"/>
      <c r="T43" s="1072"/>
      <c r="U43" s="1072"/>
      <c r="V43" s="1072"/>
      <c r="W43" s="1072"/>
      <c r="X43" s="1072"/>
      <c r="Y43" s="1072"/>
      <c r="Z43" s="1072"/>
      <c r="AA43" s="1072"/>
      <c r="AB43" s="1072"/>
      <c r="AC43" s="1072"/>
      <c r="AD43" s="1072"/>
      <c r="AE43" s="1073"/>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0"/>
      <c r="BA43" s="1070"/>
      <c r="BB43" s="1070"/>
      <c r="BC43" s="1070"/>
      <c r="BD43" s="1070"/>
      <c r="BE43" s="1065"/>
      <c r="BF43" s="1065"/>
      <c r="BG43" s="1065"/>
      <c r="BH43" s="1065"/>
      <c r="BI43" s="1066"/>
      <c r="BJ43" s="232"/>
      <c r="BK43" s="232"/>
      <c r="BL43" s="232"/>
      <c r="BM43" s="232"/>
      <c r="BN43" s="232"/>
      <c r="BO43" s="245"/>
      <c r="BP43" s="245"/>
      <c r="BQ43" s="242">
        <v>37</v>
      </c>
      <c r="BR43" s="243"/>
      <c r="BS43" s="1042"/>
      <c r="BT43" s="1043"/>
      <c r="BU43" s="1043"/>
      <c r="BV43" s="1043"/>
      <c r="BW43" s="1043"/>
      <c r="BX43" s="1043"/>
      <c r="BY43" s="1043"/>
      <c r="BZ43" s="1043"/>
      <c r="CA43" s="1043"/>
      <c r="CB43" s="1043"/>
      <c r="CC43" s="1043"/>
      <c r="CD43" s="1043"/>
      <c r="CE43" s="1043"/>
      <c r="CF43" s="1043"/>
      <c r="CG43" s="1044"/>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20"/>
      <c r="DW43" s="1021"/>
      <c r="DX43" s="1021"/>
      <c r="DY43" s="1021"/>
      <c r="DZ43" s="1022"/>
      <c r="EA43" s="226"/>
    </row>
    <row r="44" spans="1:131" s="227" customFormat="1" ht="26.25" customHeight="1">
      <c r="A44" s="241">
        <v>17</v>
      </c>
      <c r="B44" s="1047"/>
      <c r="C44" s="1048"/>
      <c r="D44" s="1048"/>
      <c r="E44" s="1048"/>
      <c r="F44" s="1048"/>
      <c r="G44" s="1048"/>
      <c r="H44" s="1048"/>
      <c r="I44" s="1048"/>
      <c r="J44" s="1048"/>
      <c r="K44" s="1048"/>
      <c r="L44" s="1048"/>
      <c r="M44" s="1048"/>
      <c r="N44" s="1048"/>
      <c r="O44" s="1048"/>
      <c r="P44" s="1049"/>
      <c r="Q44" s="1071"/>
      <c r="R44" s="1072"/>
      <c r="S44" s="1072"/>
      <c r="T44" s="1072"/>
      <c r="U44" s="1072"/>
      <c r="V44" s="1072"/>
      <c r="W44" s="1072"/>
      <c r="X44" s="1072"/>
      <c r="Y44" s="1072"/>
      <c r="Z44" s="1072"/>
      <c r="AA44" s="1072"/>
      <c r="AB44" s="1072"/>
      <c r="AC44" s="1072"/>
      <c r="AD44" s="1072"/>
      <c r="AE44" s="1073"/>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0"/>
      <c r="BA44" s="1070"/>
      <c r="BB44" s="1070"/>
      <c r="BC44" s="1070"/>
      <c r="BD44" s="1070"/>
      <c r="BE44" s="1065"/>
      <c r="BF44" s="1065"/>
      <c r="BG44" s="1065"/>
      <c r="BH44" s="1065"/>
      <c r="BI44" s="1066"/>
      <c r="BJ44" s="232"/>
      <c r="BK44" s="232"/>
      <c r="BL44" s="232"/>
      <c r="BM44" s="232"/>
      <c r="BN44" s="232"/>
      <c r="BO44" s="245"/>
      <c r="BP44" s="245"/>
      <c r="BQ44" s="242">
        <v>38</v>
      </c>
      <c r="BR44" s="243"/>
      <c r="BS44" s="1042"/>
      <c r="BT44" s="1043"/>
      <c r="BU44" s="1043"/>
      <c r="BV44" s="1043"/>
      <c r="BW44" s="1043"/>
      <c r="BX44" s="1043"/>
      <c r="BY44" s="1043"/>
      <c r="BZ44" s="1043"/>
      <c r="CA44" s="1043"/>
      <c r="CB44" s="1043"/>
      <c r="CC44" s="1043"/>
      <c r="CD44" s="1043"/>
      <c r="CE44" s="1043"/>
      <c r="CF44" s="1043"/>
      <c r="CG44" s="1044"/>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20"/>
      <c r="DW44" s="1021"/>
      <c r="DX44" s="1021"/>
      <c r="DY44" s="1021"/>
      <c r="DZ44" s="1022"/>
      <c r="EA44" s="226"/>
    </row>
    <row r="45" spans="1:131" s="227" customFormat="1" ht="26.25" customHeight="1">
      <c r="A45" s="241">
        <v>18</v>
      </c>
      <c r="B45" s="1047"/>
      <c r="C45" s="1048"/>
      <c r="D45" s="1048"/>
      <c r="E45" s="1048"/>
      <c r="F45" s="1048"/>
      <c r="G45" s="1048"/>
      <c r="H45" s="1048"/>
      <c r="I45" s="1048"/>
      <c r="J45" s="1048"/>
      <c r="K45" s="1048"/>
      <c r="L45" s="1048"/>
      <c r="M45" s="1048"/>
      <c r="N45" s="1048"/>
      <c r="O45" s="1048"/>
      <c r="P45" s="1049"/>
      <c r="Q45" s="1071"/>
      <c r="R45" s="1072"/>
      <c r="S45" s="1072"/>
      <c r="T45" s="1072"/>
      <c r="U45" s="1072"/>
      <c r="V45" s="1072"/>
      <c r="W45" s="1072"/>
      <c r="X45" s="1072"/>
      <c r="Y45" s="1072"/>
      <c r="Z45" s="1072"/>
      <c r="AA45" s="1072"/>
      <c r="AB45" s="1072"/>
      <c r="AC45" s="1072"/>
      <c r="AD45" s="1072"/>
      <c r="AE45" s="1073"/>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0"/>
      <c r="BA45" s="1070"/>
      <c r="BB45" s="1070"/>
      <c r="BC45" s="1070"/>
      <c r="BD45" s="1070"/>
      <c r="BE45" s="1065"/>
      <c r="BF45" s="1065"/>
      <c r="BG45" s="1065"/>
      <c r="BH45" s="1065"/>
      <c r="BI45" s="1066"/>
      <c r="BJ45" s="232"/>
      <c r="BK45" s="232"/>
      <c r="BL45" s="232"/>
      <c r="BM45" s="232"/>
      <c r="BN45" s="232"/>
      <c r="BO45" s="245"/>
      <c r="BP45" s="245"/>
      <c r="BQ45" s="242">
        <v>39</v>
      </c>
      <c r="BR45" s="243"/>
      <c r="BS45" s="1042"/>
      <c r="BT45" s="1043"/>
      <c r="BU45" s="1043"/>
      <c r="BV45" s="1043"/>
      <c r="BW45" s="1043"/>
      <c r="BX45" s="1043"/>
      <c r="BY45" s="1043"/>
      <c r="BZ45" s="1043"/>
      <c r="CA45" s="1043"/>
      <c r="CB45" s="1043"/>
      <c r="CC45" s="1043"/>
      <c r="CD45" s="1043"/>
      <c r="CE45" s="1043"/>
      <c r="CF45" s="1043"/>
      <c r="CG45" s="1044"/>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20"/>
      <c r="DW45" s="1021"/>
      <c r="DX45" s="1021"/>
      <c r="DY45" s="1021"/>
      <c r="DZ45" s="1022"/>
      <c r="EA45" s="226"/>
    </row>
    <row r="46" spans="1:131" s="227" customFormat="1" ht="26.25" customHeight="1">
      <c r="A46" s="241">
        <v>19</v>
      </c>
      <c r="B46" s="1047"/>
      <c r="C46" s="1048"/>
      <c r="D46" s="1048"/>
      <c r="E46" s="1048"/>
      <c r="F46" s="1048"/>
      <c r="G46" s="1048"/>
      <c r="H46" s="1048"/>
      <c r="I46" s="1048"/>
      <c r="J46" s="1048"/>
      <c r="K46" s="1048"/>
      <c r="L46" s="1048"/>
      <c r="M46" s="1048"/>
      <c r="N46" s="1048"/>
      <c r="O46" s="1048"/>
      <c r="P46" s="1049"/>
      <c r="Q46" s="1071"/>
      <c r="R46" s="1072"/>
      <c r="S46" s="1072"/>
      <c r="T46" s="1072"/>
      <c r="U46" s="1072"/>
      <c r="V46" s="1072"/>
      <c r="W46" s="1072"/>
      <c r="X46" s="1072"/>
      <c r="Y46" s="1072"/>
      <c r="Z46" s="1072"/>
      <c r="AA46" s="1072"/>
      <c r="AB46" s="1072"/>
      <c r="AC46" s="1072"/>
      <c r="AD46" s="1072"/>
      <c r="AE46" s="1073"/>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0"/>
      <c r="BA46" s="1070"/>
      <c r="BB46" s="1070"/>
      <c r="BC46" s="1070"/>
      <c r="BD46" s="1070"/>
      <c r="BE46" s="1065"/>
      <c r="BF46" s="1065"/>
      <c r="BG46" s="1065"/>
      <c r="BH46" s="1065"/>
      <c r="BI46" s="1066"/>
      <c r="BJ46" s="232"/>
      <c r="BK46" s="232"/>
      <c r="BL46" s="232"/>
      <c r="BM46" s="232"/>
      <c r="BN46" s="232"/>
      <c r="BO46" s="245"/>
      <c r="BP46" s="245"/>
      <c r="BQ46" s="242">
        <v>40</v>
      </c>
      <c r="BR46" s="243"/>
      <c r="BS46" s="1042"/>
      <c r="BT46" s="1043"/>
      <c r="BU46" s="1043"/>
      <c r="BV46" s="1043"/>
      <c r="BW46" s="1043"/>
      <c r="BX46" s="1043"/>
      <c r="BY46" s="1043"/>
      <c r="BZ46" s="1043"/>
      <c r="CA46" s="1043"/>
      <c r="CB46" s="1043"/>
      <c r="CC46" s="1043"/>
      <c r="CD46" s="1043"/>
      <c r="CE46" s="1043"/>
      <c r="CF46" s="1043"/>
      <c r="CG46" s="1044"/>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20"/>
      <c r="DW46" s="1021"/>
      <c r="DX46" s="1021"/>
      <c r="DY46" s="1021"/>
      <c r="DZ46" s="1022"/>
      <c r="EA46" s="226"/>
    </row>
    <row r="47" spans="1:131" s="227" customFormat="1" ht="26.25" customHeight="1">
      <c r="A47" s="241">
        <v>20</v>
      </c>
      <c r="B47" s="1047"/>
      <c r="C47" s="1048"/>
      <c r="D47" s="1048"/>
      <c r="E47" s="1048"/>
      <c r="F47" s="1048"/>
      <c r="G47" s="1048"/>
      <c r="H47" s="1048"/>
      <c r="I47" s="1048"/>
      <c r="J47" s="1048"/>
      <c r="K47" s="1048"/>
      <c r="L47" s="1048"/>
      <c r="M47" s="1048"/>
      <c r="N47" s="1048"/>
      <c r="O47" s="1048"/>
      <c r="P47" s="1049"/>
      <c r="Q47" s="1071"/>
      <c r="R47" s="1072"/>
      <c r="S47" s="1072"/>
      <c r="T47" s="1072"/>
      <c r="U47" s="1072"/>
      <c r="V47" s="1072"/>
      <c r="W47" s="1072"/>
      <c r="X47" s="1072"/>
      <c r="Y47" s="1072"/>
      <c r="Z47" s="1072"/>
      <c r="AA47" s="1072"/>
      <c r="AB47" s="1072"/>
      <c r="AC47" s="1072"/>
      <c r="AD47" s="1072"/>
      <c r="AE47" s="1073"/>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0"/>
      <c r="BA47" s="1070"/>
      <c r="BB47" s="1070"/>
      <c r="BC47" s="1070"/>
      <c r="BD47" s="1070"/>
      <c r="BE47" s="1065"/>
      <c r="BF47" s="1065"/>
      <c r="BG47" s="1065"/>
      <c r="BH47" s="1065"/>
      <c r="BI47" s="1066"/>
      <c r="BJ47" s="232"/>
      <c r="BK47" s="232"/>
      <c r="BL47" s="232"/>
      <c r="BM47" s="232"/>
      <c r="BN47" s="232"/>
      <c r="BO47" s="245"/>
      <c r="BP47" s="245"/>
      <c r="BQ47" s="242">
        <v>41</v>
      </c>
      <c r="BR47" s="243"/>
      <c r="BS47" s="1042"/>
      <c r="BT47" s="1043"/>
      <c r="BU47" s="1043"/>
      <c r="BV47" s="1043"/>
      <c r="BW47" s="1043"/>
      <c r="BX47" s="1043"/>
      <c r="BY47" s="1043"/>
      <c r="BZ47" s="1043"/>
      <c r="CA47" s="1043"/>
      <c r="CB47" s="1043"/>
      <c r="CC47" s="1043"/>
      <c r="CD47" s="1043"/>
      <c r="CE47" s="1043"/>
      <c r="CF47" s="1043"/>
      <c r="CG47" s="1044"/>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20"/>
      <c r="DW47" s="1021"/>
      <c r="DX47" s="1021"/>
      <c r="DY47" s="1021"/>
      <c r="DZ47" s="1022"/>
      <c r="EA47" s="226"/>
    </row>
    <row r="48" spans="1:131" s="227" customFormat="1" ht="26.25" customHeight="1">
      <c r="A48" s="241">
        <v>21</v>
      </c>
      <c r="B48" s="1047"/>
      <c r="C48" s="1048"/>
      <c r="D48" s="1048"/>
      <c r="E48" s="1048"/>
      <c r="F48" s="1048"/>
      <c r="G48" s="1048"/>
      <c r="H48" s="1048"/>
      <c r="I48" s="1048"/>
      <c r="J48" s="1048"/>
      <c r="K48" s="1048"/>
      <c r="L48" s="1048"/>
      <c r="M48" s="1048"/>
      <c r="N48" s="1048"/>
      <c r="O48" s="1048"/>
      <c r="P48" s="1049"/>
      <c r="Q48" s="1071"/>
      <c r="R48" s="1072"/>
      <c r="S48" s="1072"/>
      <c r="T48" s="1072"/>
      <c r="U48" s="1072"/>
      <c r="V48" s="1072"/>
      <c r="W48" s="1072"/>
      <c r="X48" s="1072"/>
      <c r="Y48" s="1072"/>
      <c r="Z48" s="1072"/>
      <c r="AA48" s="1072"/>
      <c r="AB48" s="1072"/>
      <c r="AC48" s="1072"/>
      <c r="AD48" s="1072"/>
      <c r="AE48" s="1073"/>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0"/>
      <c r="BA48" s="1070"/>
      <c r="BB48" s="1070"/>
      <c r="BC48" s="1070"/>
      <c r="BD48" s="1070"/>
      <c r="BE48" s="1065"/>
      <c r="BF48" s="1065"/>
      <c r="BG48" s="1065"/>
      <c r="BH48" s="1065"/>
      <c r="BI48" s="1066"/>
      <c r="BJ48" s="232"/>
      <c r="BK48" s="232"/>
      <c r="BL48" s="232"/>
      <c r="BM48" s="232"/>
      <c r="BN48" s="232"/>
      <c r="BO48" s="245"/>
      <c r="BP48" s="245"/>
      <c r="BQ48" s="242">
        <v>42</v>
      </c>
      <c r="BR48" s="243"/>
      <c r="BS48" s="1042"/>
      <c r="BT48" s="1043"/>
      <c r="BU48" s="1043"/>
      <c r="BV48" s="1043"/>
      <c r="BW48" s="1043"/>
      <c r="BX48" s="1043"/>
      <c r="BY48" s="1043"/>
      <c r="BZ48" s="1043"/>
      <c r="CA48" s="1043"/>
      <c r="CB48" s="1043"/>
      <c r="CC48" s="1043"/>
      <c r="CD48" s="1043"/>
      <c r="CE48" s="1043"/>
      <c r="CF48" s="1043"/>
      <c r="CG48" s="1044"/>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20"/>
      <c r="DW48" s="1021"/>
      <c r="DX48" s="1021"/>
      <c r="DY48" s="1021"/>
      <c r="DZ48" s="1022"/>
      <c r="EA48" s="226"/>
    </row>
    <row r="49" spans="1:131" s="227" customFormat="1" ht="26.25" customHeight="1">
      <c r="A49" s="241">
        <v>22</v>
      </c>
      <c r="B49" s="1047"/>
      <c r="C49" s="1048"/>
      <c r="D49" s="1048"/>
      <c r="E49" s="1048"/>
      <c r="F49" s="1048"/>
      <c r="G49" s="1048"/>
      <c r="H49" s="1048"/>
      <c r="I49" s="1048"/>
      <c r="J49" s="1048"/>
      <c r="K49" s="1048"/>
      <c r="L49" s="1048"/>
      <c r="M49" s="1048"/>
      <c r="N49" s="1048"/>
      <c r="O49" s="1048"/>
      <c r="P49" s="1049"/>
      <c r="Q49" s="1071"/>
      <c r="R49" s="1072"/>
      <c r="S49" s="1072"/>
      <c r="T49" s="1072"/>
      <c r="U49" s="1072"/>
      <c r="V49" s="1072"/>
      <c r="W49" s="1072"/>
      <c r="X49" s="1072"/>
      <c r="Y49" s="1072"/>
      <c r="Z49" s="1072"/>
      <c r="AA49" s="1072"/>
      <c r="AB49" s="1072"/>
      <c r="AC49" s="1072"/>
      <c r="AD49" s="1072"/>
      <c r="AE49" s="1073"/>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0"/>
      <c r="BA49" s="1070"/>
      <c r="BB49" s="1070"/>
      <c r="BC49" s="1070"/>
      <c r="BD49" s="1070"/>
      <c r="BE49" s="1065"/>
      <c r="BF49" s="1065"/>
      <c r="BG49" s="1065"/>
      <c r="BH49" s="1065"/>
      <c r="BI49" s="1066"/>
      <c r="BJ49" s="232"/>
      <c r="BK49" s="232"/>
      <c r="BL49" s="232"/>
      <c r="BM49" s="232"/>
      <c r="BN49" s="232"/>
      <c r="BO49" s="245"/>
      <c r="BP49" s="245"/>
      <c r="BQ49" s="242">
        <v>43</v>
      </c>
      <c r="BR49" s="243"/>
      <c r="BS49" s="1042"/>
      <c r="BT49" s="1043"/>
      <c r="BU49" s="1043"/>
      <c r="BV49" s="1043"/>
      <c r="BW49" s="1043"/>
      <c r="BX49" s="1043"/>
      <c r="BY49" s="1043"/>
      <c r="BZ49" s="1043"/>
      <c r="CA49" s="1043"/>
      <c r="CB49" s="1043"/>
      <c r="CC49" s="1043"/>
      <c r="CD49" s="1043"/>
      <c r="CE49" s="1043"/>
      <c r="CF49" s="1043"/>
      <c r="CG49" s="1044"/>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20"/>
      <c r="DW49" s="1021"/>
      <c r="DX49" s="1021"/>
      <c r="DY49" s="1021"/>
      <c r="DZ49" s="1022"/>
      <c r="EA49" s="226"/>
    </row>
    <row r="50" spans="1:131" s="227" customFormat="1" ht="26.25" customHeight="1">
      <c r="A50" s="241">
        <v>23</v>
      </c>
      <c r="B50" s="1047"/>
      <c r="C50" s="1048"/>
      <c r="D50" s="1048"/>
      <c r="E50" s="1048"/>
      <c r="F50" s="1048"/>
      <c r="G50" s="1048"/>
      <c r="H50" s="1048"/>
      <c r="I50" s="1048"/>
      <c r="J50" s="1048"/>
      <c r="K50" s="1048"/>
      <c r="L50" s="1048"/>
      <c r="M50" s="1048"/>
      <c r="N50" s="1048"/>
      <c r="O50" s="1048"/>
      <c r="P50" s="1049"/>
      <c r="Q50" s="1050"/>
      <c r="R50" s="1051"/>
      <c r="S50" s="1051"/>
      <c r="T50" s="1051"/>
      <c r="U50" s="1051"/>
      <c r="V50" s="1051"/>
      <c r="W50" s="1051"/>
      <c r="X50" s="1051"/>
      <c r="Y50" s="1051"/>
      <c r="Z50" s="1051"/>
      <c r="AA50" s="1051"/>
      <c r="AB50" s="1051"/>
      <c r="AC50" s="1051"/>
      <c r="AD50" s="1051"/>
      <c r="AE50" s="1052"/>
      <c r="AF50" s="1053"/>
      <c r="AG50" s="1054"/>
      <c r="AH50" s="1054"/>
      <c r="AI50" s="1054"/>
      <c r="AJ50" s="1055"/>
      <c r="AK50" s="1056"/>
      <c r="AL50" s="1051"/>
      <c r="AM50" s="1051"/>
      <c r="AN50" s="1051"/>
      <c r="AO50" s="1051"/>
      <c r="AP50" s="1051"/>
      <c r="AQ50" s="1051"/>
      <c r="AR50" s="1051"/>
      <c r="AS50" s="1051"/>
      <c r="AT50" s="1051"/>
      <c r="AU50" s="1051"/>
      <c r="AV50" s="1051"/>
      <c r="AW50" s="1051"/>
      <c r="AX50" s="1051"/>
      <c r="AY50" s="1051"/>
      <c r="AZ50" s="1057"/>
      <c r="BA50" s="1057"/>
      <c r="BB50" s="1057"/>
      <c r="BC50" s="1057"/>
      <c r="BD50" s="1057"/>
      <c r="BE50" s="1065"/>
      <c r="BF50" s="1065"/>
      <c r="BG50" s="1065"/>
      <c r="BH50" s="1065"/>
      <c r="BI50" s="1066"/>
      <c r="BJ50" s="232"/>
      <c r="BK50" s="232"/>
      <c r="BL50" s="232"/>
      <c r="BM50" s="232"/>
      <c r="BN50" s="232"/>
      <c r="BO50" s="245"/>
      <c r="BP50" s="245"/>
      <c r="BQ50" s="242">
        <v>44</v>
      </c>
      <c r="BR50" s="243"/>
      <c r="BS50" s="1042"/>
      <c r="BT50" s="1043"/>
      <c r="BU50" s="1043"/>
      <c r="BV50" s="1043"/>
      <c r="BW50" s="1043"/>
      <c r="BX50" s="1043"/>
      <c r="BY50" s="1043"/>
      <c r="BZ50" s="1043"/>
      <c r="CA50" s="1043"/>
      <c r="CB50" s="1043"/>
      <c r="CC50" s="1043"/>
      <c r="CD50" s="1043"/>
      <c r="CE50" s="1043"/>
      <c r="CF50" s="1043"/>
      <c r="CG50" s="1044"/>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20"/>
      <c r="DW50" s="1021"/>
      <c r="DX50" s="1021"/>
      <c r="DY50" s="1021"/>
      <c r="DZ50" s="1022"/>
      <c r="EA50" s="226"/>
    </row>
    <row r="51" spans="1:131" s="227" customFormat="1" ht="26.25" customHeight="1">
      <c r="A51" s="241">
        <v>24</v>
      </c>
      <c r="B51" s="1047"/>
      <c r="C51" s="1048"/>
      <c r="D51" s="1048"/>
      <c r="E51" s="1048"/>
      <c r="F51" s="1048"/>
      <c r="G51" s="1048"/>
      <c r="H51" s="1048"/>
      <c r="I51" s="1048"/>
      <c r="J51" s="1048"/>
      <c r="K51" s="1048"/>
      <c r="L51" s="1048"/>
      <c r="M51" s="1048"/>
      <c r="N51" s="1048"/>
      <c r="O51" s="1048"/>
      <c r="P51" s="1049"/>
      <c r="Q51" s="1050"/>
      <c r="R51" s="1051"/>
      <c r="S51" s="1051"/>
      <c r="T51" s="1051"/>
      <c r="U51" s="1051"/>
      <c r="V51" s="1051"/>
      <c r="W51" s="1051"/>
      <c r="X51" s="1051"/>
      <c r="Y51" s="1051"/>
      <c r="Z51" s="1051"/>
      <c r="AA51" s="1051"/>
      <c r="AB51" s="1051"/>
      <c r="AC51" s="1051"/>
      <c r="AD51" s="1051"/>
      <c r="AE51" s="1052"/>
      <c r="AF51" s="1053"/>
      <c r="AG51" s="1054"/>
      <c r="AH51" s="1054"/>
      <c r="AI51" s="1054"/>
      <c r="AJ51" s="1055"/>
      <c r="AK51" s="1056"/>
      <c r="AL51" s="1051"/>
      <c r="AM51" s="1051"/>
      <c r="AN51" s="1051"/>
      <c r="AO51" s="1051"/>
      <c r="AP51" s="1051"/>
      <c r="AQ51" s="1051"/>
      <c r="AR51" s="1051"/>
      <c r="AS51" s="1051"/>
      <c r="AT51" s="1051"/>
      <c r="AU51" s="1051"/>
      <c r="AV51" s="1051"/>
      <c r="AW51" s="1051"/>
      <c r="AX51" s="1051"/>
      <c r="AY51" s="1051"/>
      <c r="AZ51" s="1057"/>
      <c r="BA51" s="1057"/>
      <c r="BB51" s="1057"/>
      <c r="BC51" s="1057"/>
      <c r="BD51" s="1057"/>
      <c r="BE51" s="1065"/>
      <c r="BF51" s="1065"/>
      <c r="BG51" s="1065"/>
      <c r="BH51" s="1065"/>
      <c r="BI51" s="1066"/>
      <c r="BJ51" s="232"/>
      <c r="BK51" s="232"/>
      <c r="BL51" s="232"/>
      <c r="BM51" s="232"/>
      <c r="BN51" s="232"/>
      <c r="BO51" s="245"/>
      <c r="BP51" s="245"/>
      <c r="BQ51" s="242">
        <v>45</v>
      </c>
      <c r="BR51" s="243"/>
      <c r="BS51" s="1042"/>
      <c r="BT51" s="1043"/>
      <c r="BU51" s="1043"/>
      <c r="BV51" s="1043"/>
      <c r="BW51" s="1043"/>
      <c r="BX51" s="1043"/>
      <c r="BY51" s="1043"/>
      <c r="BZ51" s="1043"/>
      <c r="CA51" s="1043"/>
      <c r="CB51" s="1043"/>
      <c r="CC51" s="1043"/>
      <c r="CD51" s="1043"/>
      <c r="CE51" s="1043"/>
      <c r="CF51" s="1043"/>
      <c r="CG51" s="1044"/>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20"/>
      <c r="DW51" s="1021"/>
      <c r="DX51" s="1021"/>
      <c r="DY51" s="1021"/>
      <c r="DZ51" s="1022"/>
      <c r="EA51" s="226"/>
    </row>
    <row r="52" spans="1:131" s="227" customFormat="1" ht="26.25" customHeight="1">
      <c r="A52" s="241">
        <v>25</v>
      </c>
      <c r="B52" s="1047"/>
      <c r="C52" s="1048"/>
      <c r="D52" s="1048"/>
      <c r="E52" s="1048"/>
      <c r="F52" s="1048"/>
      <c r="G52" s="1048"/>
      <c r="H52" s="1048"/>
      <c r="I52" s="1048"/>
      <c r="J52" s="1048"/>
      <c r="K52" s="1048"/>
      <c r="L52" s="1048"/>
      <c r="M52" s="1048"/>
      <c r="N52" s="1048"/>
      <c r="O52" s="1048"/>
      <c r="P52" s="1049"/>
      <c r="Q52" s="1050"/>
      <c r="R52" s="1051"/>
      <c r="S52" s="1051"/>
      <c r="T52" s="1051"/>
      <c r="U52" s="1051"/>
      <c r="V52" s="1051"/>
      <c r="W52" s="1051"/>
      <c r="X52" s="1051"/>
      <c r="Y52" s="1051"/>
      <c r="Z52" s="1051"/>
      <c r="AA52" s="1051"/>
      <c r="AB52" s="1051"/>
      <c r="AC52" s="1051"/>
      <c r="AD52" s="1051"/>
      <c r="AE52" s="1052"/>
      <c r="AF52" s="1053"/>
      <c r="AG52" s="1054"/>
      <c r="AH52" s="1054"/>
      <c r="AI52" s="1054"/>
      <c r="AJ52" s="1055"/>
      <c r="AK52" s="1056"/>
      <c r="AL52" s="1051"/>
      <c r="AM52" s="1051"/>
      <c r="AN52" s="1051"/>
      <c r="AO52" s="1051"/>
      <c r="AP52" s="1051"/>
      <c r="AQ52" s="1051"/>
      <c r="AR52" s="1051"/>
      <c r="AS52" s="1051"/>
      <c r="AT52" s="1051"/>
      <c r="AU52" s="1051"/>
      <c r="AV52" s="1051"/>
      <c r="AW52" s="1051"/>
      <c r="AX52" s="1051"/>
      <c r="AY52" s="1051"/>
      <c r="AZ52" s="1057"/>
      <c r="BA52" s="1057"/>
      <c r="BB52" s="1057"/>
      <c r="BC52" s="1057"/>
      <c r="BD52" s="1057"/>
      <c r="BE52" s="1065"/>
      <c r="BF52" s="1065"/>
      <c r="BG52" s="1065"/>
      <c r="BH52" s="1065"/>
      <c r="BI52" s="1066"/>
      <c r="BJ52" s="232"/>
      <c r="BK52" s="232"/>
      <c r="BL52" s="232"/>
      <c r="BM52" s="232"/>
      <c r="BN52" s="232"/>
      <c r="BO52" s="245"/>
      <c r="BP52" s="245"/>
      <c r="BQ52" s="242">
        <v>46</v>
      </c>
      <c r="BR52" s="243"/>
      <c r="BS52" s="1042"/>
      <c r="BT52" s="1043"/>
      <c r="BU52" s="1043"/>
      <c r="BV52" s="1043"/>
      <c r="BW52" s="1043"/>
      <c r="BX52" s="1043"/>
      <c r="BY52" s="1043"/>
      <c r="BZ52" s="1043"/>
      <c r="CA52" s="1043"/>
      <c r="CB52" s="1043"/>
      <c r="CC52" s="1043"/>
      <c r="CD52" s="1043"/>
      <c r="CE52" s="1043"/>
      <c r="CF52" s="1043"/>
      <c r="CG52" s="1044"/>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20"/>
      <c r="DW52" s="1021"/>
      <c r="DX52" s="1021"/>
      <c r="DY52" s="1021"/>
      <c r="DZ52" s="1022"/>
      <c r="EA52" s="226"/>
    </row>
    <row r="53" spans="1:131" s="227" customFormat="1" ht="26.25" customHeight="1">
      <c r="A53" s="241">
        <v>26</v>
      </c>
      <c r="B53" s="1047"/>
      <c r="C53" s="1048"/>
      <c r="D53" s="1048"/>
      <c r="E53" s="1048"/>
      <c r="F53" s="1048"/>
      <c r="G53" s="1048"/>
      <c r="H53" s="1048"/>
      <c r="I53" s="1048"/>
      <c r="J53" s="1048"/>
      <c r="K53" s="1048"/>
      <c r="L53" s="1048"/>
      <c r="M53" s="1048"/>
      <c r="N53" s="1048"/>
      <c r="O53" s="1048"/>
      <c r="P53" s="1049"/>
      <c r="Q53" s="1050"/>
      <c r="R53" s="1051"/>
      <c r="S53" s="1051"/>
      <c r="T53" s="1051"/>
      <c r="U53" s="1051"/>
      <c r="V53" s="1051"/>
      <c r="W53" s="1051"/>
      <c r="X53" s="1051"/>
      <c r="Y53" s="1051"/>
      <c r="Z53" s="1051"/>
      <c r="AA53" s="1051"/>
      <c r="AB53" s="1051"/>
      <c r="AC53" s="1051"/>
      <c r="AD53" s="1051"/>
      <c r="AE53" s="1052"/>
      <c r="AF53" s="1053"/>
      <c r="AG53" s="1054"/>
      <c r="AH53" s="1054"/>
      <c r="AI53" s="1054"/>
      <c r="AJ53" s="1055"/>
      <c r="AK53" s="1056"/>
      <c r="AL53" s="1051"/>
      <c r="AM53" s="1051"/>
      <c r="AN53" s="1051"/>
      <c r="AO53" s="1051"/>
      <c r="AP53" s="1051"/>
      <c r="AQ53" s="1051"/>
      <c r="AR53" s="1051"/>
      <c r="AS53" s="1051"/>
      <c r="AT53" s="1051"/>
      <c r="AU53" s="1051"/>
      <c r="AV53" s="1051"/>
      <c r="AW53" s="1051"/>
      <c r="AX53" s="1051"/>
      <c r="AY53" s="1051"/>
      <c r="AZ53" s="1057"/>
      <c r="BA53" s="1057"/>
      <c r="BB53" s="1057"/>
      <c r="BC53" s="1057"/>
      <c r="BD53" s="1057"/>
      <c r="BE53" s="1065"/>
      <c r="BF53" s="1065"/>
      <c r="BG53" s="1065"/>
      <c r="BH53" s="1065"/>
      <c r="BI53" s="1066"/>
      <c r="BJ53" s="232"/>
      <c r="BK53" s="232"/>
      <c r="BL53" s="232"/>
      <c r="BM53" s="232"/>
      <c r="BN53" s="232"/>
      <c r="BO53" s="245"/>
      <c r="BP53" s="245"/>
      <c r="BQ53" s="242">
        <v>47</v>
      </c>
      <c r="BR53" s="243"/>
      <c r="BS53" s="1042"/>
      <c r="BT53" s="1043"/>
      <c r="BU53" s="1043"/>
      <c r="BV53" s="1043"/>
      <c r="BW53" s="1043"/>
      <c r="BX53" s="1043"/>
      <c r="BY53" s="1043"/>
      <c r="BZ53" s="1043"/>
      <c r="CA53" s="1043"/>
      <c r="CB53" s="1043"/>
      <c r="CC53" s="1043"/>
      <c r="CD53" s="1043"/>
      <c r="CE53" s="1043"/>
      <c r="CF53" s="1043"/>
      <c r="CG53" s="1044"/>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20"/>
      <c r="DW53" s="1021"/>
      <c r="DX53" s="1021"/>
      <c r="DY53" s="1021"/>
      <c r="DZ53" s="1022"/>
      <c r="EA53" s="226"/>
    </row>
    <row r="54" spans="1:131" s="227" customFormat="1" ht="26.25" customHeight="1">
      <c r="A54" s="241">
        <v>27</v>
      </c>
      <c r="B54" s="1047"/>
      <c r="C54" s="1048"/>
      <c r="D54" s="1048"/>
      <c r="E54" s="1048"/>
      <c r="F54" s="1048"/>
      <c r="G54" s="1048"/>
      <c r="H54" s="1048"/>
      <c r="I54" s="1048"/>
      <c r="J54" s="1048"/>
      <c r="K54" s="1048"/>
      <c r="L54" s="1048"/>
      <c r="M54" s="1048"/>
      <c r="N54" s="1048"/>
      <c r="O54" s="1048"/>
      <c r="P54" s="1049"/>
      <c r="Q54" s="1050"/>
      <c r="R54" s="1051"/>
      <c r="S54" s="1051"/>
      <c r="T54" s="1051"/>
      <c r="U54" s="1051"/>
      <c r="V54" s="1051"/>
      <c r="W54" s="1051"/>
      <c r="X54" s="1051"/>
      <c r="Y54" s="1051"/>
      <c r="Z54" s="1051"/>
      <c r="AA54" s="1051"/>
      <c r="AB54" s="1051"/>
      <c r="AC54" s="1051"/>
      <c r="AD54" s="1051"/>
      <c r="AE54" s="1052"/>
      <c r="AF54" s="1053"/>
      <c r="AG54" s="1054"/>
      <c r="AH54" s="1054"/>
      <c r="AI54" s="1054"/>
      <c r="AJ54" s="1055"/>
      <c r="AK54" s="1056"/>
      <c r="AL54" s="1051"/>
      <c r="AM54" s="1051"/>
      <c r="AN54" s="1051"/>
      <c r="AO54" s="1051"/>
      <c r="AP54" s="1051"/>
      <c r="AQ54" s="1051"/>
      <c r="AR54" s="1051"/>
      <c r="AS54" s="1051"/>
      <c r="AT54" s="1051"/>
      <c r="AU54" s="1051"/>
      <c r="AV54" s="1051"/>
      <c r="AW54" s="1051"/>
      <c r="AX54" s="1051"/>
      <c r="AY54" s="1051"/>
      <c r="AZ54" s="1057"/>
      <c r="BA54" s="1057"/>
      <c r="BB54" s="1057"/>
      <c r="BC54" s="1057"/>
      <c r="BD54" s="1057"/>
      <c r="BE54" s="1065"/>
      <c r="BF54" s="1065"/>
      <c r="BG54" s="1065"/>
      <c r="BH54" s="1065"/>
      <c r="BI54" s="1066"/>
      <c r="BJ54" s="232"/>
      <c r="BK54" s="232"/>
      <c r="BL54" s="232"/>
      <c r="BM54" s="232"/>
      <c r="BN54" s="232"/>
      <c r="BO54" s="245"/>
      <c r="BP54" s="245"/>
      <c r="BQ54" s="242">
        <v>48</v>
      </c>
      <c r="BR54" s="243"/>
      <c r="BS54" s="1042"/>
      <c r="BT54" s="1043"/>
      <c r="BU54" s="1043"/>
      <c r="BV54" s="1043"/>
      <c r="BW54" s="1043"/>
      <c r="BX54" s="1043"/>
      <c r="BY54" s="1043"/>
      <c r="BZ54" s="1043"/>
      <c r="CA54" s="1043"/>
      <c r="CB54" s="1043"/>
      <c r="CC54" s="1043"/>
      <c r="CD54" s="1043"/>
      <c r="CE54" s="1043"/>
      <c r="CF54" s="1043"/>
      <c r="CG54" s="1044"/>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20"/>
      <c r="DW54" s="1021"/>
      <c r="DX54" s="1021"/>
      <c r="DY54" s="1021"/>
      <c r="DZ54" s="1022"/>
      <c r="EA54" s="226"/>
    </row>
    <row r="55" spans="1:131" s="227" customFormat="1" ht="26.25" customHeight="1">
      <c r="A55" s="241">
        <v>28</v>
      </c>
      <c r="B55" s="1047"/>
      <c r="C55" s="1048"/>
      <c r="D55" s="1048"/>
      <c r="E55" s="1048"/>
      <c r="F55" s="1048"/>
      <c r="G55" s="1048"/>
      <c r="H55" s="1048"/>
      <c r="I55" s="1048"/>
      <c r="J55" s="1048"/>
      <c r="K55" s="1048"/>
      <c r="L55" s="1048"/>
      <c r="M55" s="1048"/>
      <c r="N55" s="1048"/>
      <c r="O55" s="1048"/>
      <c r="P55" s="1049"/>
      <c r="Q55" s="1050"/>
      <c r="R55" s="1051"/>
      <c r="S55" s="1051"/>
      <c r="T55" s="1051"/>
      <c r="U55" s="1051"/>
      <c r="V55" s="1051"/>
      <c r="W55" s="1051"/>
      <c r="X55" s="1051"/>
      <c r="Y55" s="1051"/>
      <c r="Z55" s="1051"/>
      <c r="AA55" s="1051"/>
      <c r="AB55" s="1051"/>
      <c r="AC55" s="1051"/>
      <c r="AD55" s="1051"/>
      <c r="AE55" s="1052"/>
      <c r="AF55" s="1053"/>
      <c r="AG55" s="1054"/>
      <c r="AH55" s="1054"/>
      <c r="AI55" s="1054"/>
      <c r="AJ55" s="1055"/>
      <c r="AK55" s="1056"/>
      <c r="AL55" s="1051"/>
      <c r="AM55" s="1051"/>
      <c r="AN55" s="1051"/>
      <c r="AO55" s="1051"/>
      <c r="AP55" s="1051"/>
      <c r="AQ55" s="1051"/>
      <c r="AR55" s="1051"/>
      <c r="AS55" s="1051"/>
      <c r="AT55" s="1051"/>
      <c r="AU55" s="1051"/>
      <c r="AV55" s="1051"/>
      <c r="AW55" s="1051"/>
      <c r="AX55" s="1051"/>
      <c r="AY55" s="1051"/>
      <c r="AZ55" s="1057"/>
      <c r="BA55" s="1057"/>
      <c r="BB55" s="1057"/>
      <c r="BC55" s="1057"/>
      <c r="BD55" s="1057"/>
      <c r="BE55" s="1065"/>
      <c r="BF55" s="1065"/>
      <c r="BG55" s="1065"/>
      <c r="BH55" s="1065"/>
      <c r="BI55" s="1066"/>
      <c r="BJ55" s="232"/>
      <c r="BK55" s="232"/>
      <c r="BL55" s="232"/>
      <c r="BM55" s="232"/>
      <c r="BN55" s="232"/>
      <c r="BO55" s="245"/>
      <c r="BP55" s="245"/>
      <c r="BQ55" s="242">
        <v>49</v>
      </c>
      <c r="BR55" s="243"/>
      <c r="BS55" s="1042"/>
      <c r="BT55" s="1043"/>
      <c r="BU55" s="1043"/>
      <c r="BV55" s="1043"/>
      <c r="BW55" s="1043"/>
      <c r="BX55" s="1043"/>
      <c r="BY55" s="1043"/>
      <c r="BZ55" s="1043"/>
      <c r="CA55" s="1043"/>
      <c r="CB55" s="1043"/>
      <c r="CC55" s="1043"/>
      <c r="CD55" s="1043"/>
      <c r="CE55" s="1043"/>
      <c r="CF55" s="1043"/>
      <c r="CG55" s="1044"/>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20"/>
      <c r="DW55" s="1021"/>
      <c r="DX55" s="1021"/>
      <c r="DY55" s="1021"/>
      <c r="DZ55" s="1022"/>
      <c r="EA55" s="226"/>
    </row>
    <row r="56" spans="1:131" s="227" customFormat="1" ht="26.25" customHeight="1">
      <c r="A56" s="241">
        <v>29</v>
      </c>
      <c r="B56" s="1047"/>
      <c r="C56" s="1048"/>
      <c r="D56" s="1048"/>
      <c r="E56" s="1048"/>
      <c r="F56" s="1048"/>
      <c r="G56" s="1048"/>
      <c r="H56" s="1048"/>
      <c r="I56" s="1048"/>
      <c r="J56" s="1048"/>
      <c r="K56" s="1048"/>
      <c r="L56" s="1048"/>
      <c r="M56" s="1048"/>
      <c r="N56" s="1048"/>
      <c r="O56" s="1048"/>
      <c r="P56" s="1049"/>
      <c r="Q56" s="1050"/>
      <c r="R56" s="1051"/>
      <c r="S56" s="1051"/>
      <c r="T56" s="1051"/>
      <c r="U56" s="1051"/>
      <c r="V56" s="1051"/>
      <c r="W56" s="1051"/>
      <c r="X56" s="1051"/>
      <c r="Y56" s="1051"/>
      <c r="Z56" s="1051"/>
      <c r="AA56" s="1051"/>
      <c r="AB56" s="1051"/>
      <c r="AC56" s="1051"/>
      <c r="AD56" s="1051"/>
      <c r="AE56" s="1052"/>
      <c r="AF56" s="1053"/>
      <c r="AG56" s="1054"/>
      <c r="AH56" s="1054"/>
      <c r="AI56" s="1054"/>
      <c r="AJ56" s="1055"/>
      <c r="AK56" s="1056"/>
      <c r="AL56" s="1051"/>
      <c r="AM56" s="1051"/>
      <c r="AN56" s="1051"/>
      <c r="AO56" s="1051"/>
      <c r="AP56" s="1051"/>
      <c r="AQ56" s="1051"/>
      <c r="AR56" s="1051"/>
      <c r="AS56" s="1051"/>
      <c r="AT56" s="1051"/>
      <c r="AU56" s="1051"/>
      <c r="AV56" s="1051"/>
      <c r="AW56" s="1051"/>
      <c r="AX56" s="1051"/>
      <c r="AY56" s="1051"/>
      <c r="AZ56" s="1057"/>
      <c r="BA56" s="1057"/>
      <c r="BB56" s="1057"/>
      <c r="BC56" s="1057"/>
      <c r="BD56" s="1057"/>
      <c r="BE56" s="1065"/>
      <c r="BF56" s="1065"/>
      <c r="BG56" s="1065"/>
      <c r="BH56" s="1065"/>
      <c r="BI56" s="1066"/>
      <c r="BJ56" s="232"/>
      <c r="BK56" s="232"/>
      <c r="BL56" s="232"/>
      <c r="BM56" s="232"/>
      <c r="BN56" s="232"/>
      <c r="BO56" s="245"/>
      <c r="BP56" s="245"/>
      <c r="BQ56" s="242">
        <v>50</v>
      </c>
      <c r="BR56" s="243"/>
      <c r="BS56" s="1042"/>
      <c r="BT56" s="1043"/>
      <c r="BU56" s="1043"/>
      <c r="BV56" s="1043"/>
      <c r="BW56" s="1043"/>
      <c r="BX56" s="1043"/>
      <c r="BY56" s="1043"/>
      <c r="BZ56" s="1043"/>
      <c r="CA56" s="1043"/>
      <c r="CB56" s="1043"/>
      <c r="CC56" s="1043"/>
      <c r="CD56" s="1043"/>
      <c r="CE56" s="1043"/>
      <c r="CF56" s="1043"/>
      <c r="CG56" s="1044"/>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20"/>
      <c r="DW56" s="1021"/>
      <c r="DX56" s="1021"/>
      <c r="DY56" s="1021"/>
      <c r="DZ56" s="1022"/>
      <c r="EA56" s="226"/>
    </row>
    <row r="57" spans="1:131" s="227" customFormat="1" ht="26.25" customHeight="1">
      <c r="A57" s="241">
        <v>30</v>
      </c>
      <c r="B57" s="1047"/>
      <c r="C57" s="1048"/>
      <c r="D57" s="1048"/>
      <c r="E57" s="1048"/>
      <c r="F57" s="1048"/>
      <c r="G57" s="1048"/>
      <c r="H57" s="1048"/>
      <c r="I57" s="1048"/>
      <c r="J57" s="1048"/>
      <c r="K57" s="1048"/>
      <c r="L57" s="1048"/>
      <c r="M57" s="1048"/>
      <c r="N57" s="1048"/>
      <c r="O57" s="1048"/>
      <c r="P57" s="1049"/>
      <c r="Q57" s="1050"/>
      <c r="R57" s="1051"/>
      <c r="S57" s="1051"/>
      <c r="T57" s="1051"/>
      <c r="U57" s="1051"/>
      <c r="V57" s="1051"/>
      <c r="W57" s="1051"/>
      <c r="X57" s="1051"/>
      <c r="Y57" s="1051"/>
      <c r="Z57" s="1051"/>
      <c r="AA57" s="1051"/>
      <c r="AB57" s="1051"/>
      <c r="AC57" s="1051"/>
      <c r="AD57" s="1051"/>
      <c r="AE57" s="1052"/>
      <c r="AF57" s="1053"/>
      <c r="AG57" s="1054"/>
      <c r="AH57" s="1054"/>
      <c r="AI57" s="1054"/>
      <c r="AJ57" s="1055"/>
      <c r="AK57" s="1056"/>
      <c r="AL57" s="1051"/>
      <c r="AM57" s="1051"/>
      <c r="AN57" s="1051"/>
      <c r="AO57" s="1051"/>
      <c r="AP57" s="1051"/>
      <c r="AQ57" s="1051"/>
      <c r="AR57" s="1051"/>
      <c r="AS57" s="1051"/>
      <c r="AT57" s="1051"/>
      <c r="AU57" s="1051"/>
      <c r="AV57" s="1051"/>
      <c r="AW57" s="1051"/>
      <c r="AX57" s="1051"/>
      <c r="AY57" s="1051"/>
      <c r="AZ57" s="1057"/>
      <c r="BA57" s="1057"/>
      <c r="BB57" s="1057"/>
      <c r="BC57" s="1057"/>
      <c r="BD57" s="1057"/>
      <c r="BE57" s="1065"/>
      <c r="BF57" s="1065"/>
      <c r="BG57" s="1065"/>
      <c r="BH57" s="1065"/>
      <c r="BI57" s="1066"/>
      <c r="BJ57" s="232"/>
      <c r="BK57" s="232"/>
      <c r="BL57" s="232"/>
      <c r="BM57" s="232"/>
      <c r="BN57" s="232"/>
      <c r="BO57" s="245"/>
      <c r="BP57" s="245"/>
      <c r="BQ57" s="242">
        <v>51</v>
      </c>
      <c r="BR57" s="243"/>
      <c r="BS57" s="1042"/>
      <c r="BT57" s="1043"/>
      <c r="BU57" s="1043"/>
      <c r="BV57" s="1043"/>
      <c r="BW57" s="1043"/>
      <c r="BX57" s="1043"/>
      <c r="BY57" s="1043"/>
      <c r="BZ57" s="1043"/>
      <c r="CA57" s="1043"/>
      <c r="CB57" s="1043"/>
      <c r="CC57" s="1043"/>
      <c r="CD57" s="1043"/>
      <c r="CE57" s="1043"/>
      <c r="CF57" s="1043"/>
      <c r="CG57" s="1044"/>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20"/>
      <c r="DW57" s="1021"/>
      <c r="DX57" s="1021"/>
      <c r="DY57" s="1021"/>
      <c r="DZ57" s="1022"/>
      <c r="EA57" s="226"/>
    </row>
    <row r="58" spans="1:131" s="227" customFormat="1" ht="26.25" customHeight="1">
      <c r="A58" s="241">
        <v>31</v>
      </c>
      <c r="B58" s="1047"/>
      <c r="C58" s="1048"/>
      <c r="D58" s="1048"/>
      <c r="E58" s="1048"/>
      <c r="F58" s="1048"/>
      <c r="G58" s="1048"/>
      <c r="H58" s="1048"/>
      <c r="I58" s="1048"/>
      <c r="J58" s="1048"/>
      <c r="K58" s="1048"/>
      <c r="L58" s="1048"/>
      <c r="M58" s="1048"/>
      <c r="N58" s="1048"/>
      <c r="O58" s="1048"/>
      <c r="P58" s="1049"/>
      <c r="Q58" s="1050"/>
      <c r="R58" s="1051"/>
      <c r="S58" s="1051"/>
      <c r="T58" s="1051"/>
      <c r="U58" s="1051"/>
      <c r="V58" s="1051"/>
      <c r="W58" s="1051"/>
      <c r="X58" s="1051"/>
      <c r="Y58" s="1051"/>
      <c r="Z58" s="1051"/>
      <c r="AA58" s="1051"/>
      <c r="AB58" s="1051"/>
      <c r="AC58" s="1051"/>
      <c r="AD58" s="1051"/>
      <c r="AE58" s="1052"/>
      <c r="AF58" s="1053"/>
      <c r="AG58" s="1054"/>
      <c r="AH58" s="1054"/>
      <c r="AI58" s="1054"/>
      <c r="AJ58" s="1055"/>
      <c r="AK58" s="1056"/>
      <c r="AL58" s="1051"/>
      <c r="AM58" s="1051"/>
      <c r="AN58" s="1051"/>
      <c r="AO58" s="1051"/>
      <c r="AP58" s="1051"/>
      <c r="AQ58" s="1051"/>
      <c r="AR58" s="1051"/>
      <c r="AS58" s="1051"/>
      <c r="AT58" s="1051"/>
      <c r="AU58" s="1051"/>
      <c r="AV58" s="1051"/>
      <c r="AW58" s="1051"/>
      <c r="AX58" s="1051"/>
      <c r="AY58" s="1051"/>
      <c r="AZ58" s="1057"/>
      <c r="BA58" s="1057"/>
      <c r="BB58" s="1057"/>
      <c r="BC58" s="1057"/>
      <c r="BD58" s="1057"/>
      <c r="BE58" s="1065"/>
      <c r="BF58" s="1065"/>
      <c r="BG58" s="1065"/>
      <c r="BH58" s="1065"/>
      <c r="BI58" s="1066"/>
      <c r="BJ58" s="232"/>
      <c r="BK58" s="232"/>
      <c r="BL58" s="232"/>
      <c r="BM58" s="232"/>
      <c r="BN58" s="232"/>
      <c r="BO58" s="245"/>
      <c r="BP58" s="245"/>
      <c r="BQ58" s="242">
        <v>52</v>
      </c>
      <c r="BR58" s="243"/>
      <c r="BS58" s="1042"/>
      <c r="BT58" s="1043"/>
      <c r="BU58" s="1043"/>
      <c r="BV58" s="1043"/>
      <c r="BW58" s="1043"/>
      <c r="BX58" s="1043"/>
      <c r="BY58" s="1043"/>
      <c r="BZ58" s="1043"/>
      <c r="CA58" s="1043"/>
      <c r="CB58" s="1043"/>
      <c r="CC58" s="1043"/>
      <c r="CD58" s="1043"/>
      <c r="CE58" s="1043"/>
      <c r="CF58" s="1043"/>
      <c r="CG58" s="1044"/>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20"/>
      <c r="DW58" s="1021"/>
      <c r="DX58" s="1021"/>
      <c r="DY58" s="1021"/>
      <c r="DZ58" s="1022"/>
      <c r="EA58" s="226"/>
    </row>
    <row r="59" spans="1:131" s="227" customFormat="1" ht="26.25" customHeight="1">
      <c r="A59" s="241">
        <v>32</v>
      </c>
      <c r="B59" s="1047"/>
      <c r="C59" s="1048"/>
      <c r="D59" s="1048"/>
      <c r="E59" s="1048"/>
      <c r="F59" s="1048"/>
      <c r="G59" s="1048"/>
      <c r="H59" s="1048"/>
      <c r="I59" s="1048"/>
      <c r="J59" s="1048"/>
      <c r="K59" s="1048"/>
      <c r="L59" s="1048"/>
      <c r="M59" s="1048"/>
      <c r="N59" s="1048"/>
      <c r="O59" s="1048"/>
      <c r="P59" s="1049"/>
      <c r="Q59" s="1050"/>
      <c r="R59" s="1051"/>
      <c r="S59" s="1051"/>
      <c r="T59" s="1051"/>
      <c r="U59" s="1051"/>
      <c r="V59" s="1051"/>
      <c r="W59" s="1051"/>
      <c r="X59" s="1051"/>
      <c r="Y59" s="1051"/>
      <c r="Z59" s="1051"/>
      <c r="AA59" s="1051"/>
      <c r="AB59" s="1051"/>
      <c r="AC59" s="1051"/>
      <c r="AD59" s="1051"/>
      <c r="AE59" s="1052"/>
      <c r="AF59" s="1053"/>
      <c r="AG59" s="1054"/>
      <c r="AH59" s="1054"/>
      <c r="AI59" s="1054"/>
      <c r="AJ59" s="1055"/>
      <c r="AK59" s="1056"/>
      <c r="AL59" s="1051"/>
      <c r="AM59" s="1051"/>
      <c r="AN59" s="1051"/>
      <c r="AO59" s="1051"/>
      <c r="AP59" s="1051"/>
      <c r="AQ59" s="1051"/>
      <c r="AR59" s="1051"/>
      <c r="AS59" s="1051"/>
      <c r="AT59" s="1051"/>
      <c r="AU59" s="1051"/>
      <c r="AV59" s="1051"/>
      <c r="AW59" s="1051"/>
      <c r="AX59" s="1051"/>
      <c r="AY59" s="1051"/>
      <c r="AZ59" s="1057"/>
      <c r="BA59" s="1057"/>
      <c r="BB59" s="1057"/>
      <c r="BC59" s="1057"/>
      <c r="BD59" s="1057"/>
      <c r="BE59" s="1065"/>
      <c r="BF59" s="1065"/>
      <c r="BG59" s="1065"/>
      <c r="BH59" s="1065"/>
      <c r="BI59" s="1066"/>
      <c r="BJ59" s="232"/>
      <c r="BK59" s="232"/>
      <c r="BL59" s="232"/>
      <c r="BM59" s="232"/>
      <c r="BN59" s="232"/>
      <c r="BO59" s="245"/>
      <c r="BP59" s="245"/>
      <c r="BQ59" s="242">
        <v>53</v>
      </c>
      <c r="BR59" s="243"/>
      <c r="BS59" s="1042"/>
      <c r="BT59" s="1043"/>
      <c r="BU59" s="1043"/>
      <c r="BV59" s="1043"/>
      <c r="BW59" s="1043"/>
      <c r="BX59" s="1043"/>
      <c r="BY59" s="1043"/>
      <c r="BZ59" s="1043"/>
      <c r="CA59" s="1043"/>
      <c r="CB59" s="1043"/>
      <c r="CC59" s="1043"/>
      <c r="CD59" s="1043"/>
      <c r="CE59" s="1043"/>
      <c r="CF59" s="1043"/>
      <c r="CG59" s="1044"/>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20"/>
      <c r="DW59" s="1021"/>
      <c r="DX59" s="1021"/>
      <c r="DY59" s="1021"/>
      <c r="DZ59" s="1022"/>
      <c r="EA59" s="226"/>
    </row>
    <row r="60" spans="1:131" s="227" customFormat="1" ht="26.25" customHeight="1">
      <c r="A60" s="241">
        <v>33</v>
      </c>
      <c r="B60" s="1047"/>
      <c r="C60" s="1048"/>
      <c r="D60" s="1048"/>
      <c r="E60" s="1048"/>
      <c r="F60" s="1048"/>
      <c r="G60" s="1048"/>
      <c r="H60" s="1048"/>
      <c r="I60" s="1048"/>
      <c r="J60" s="1048"/>
      <c r="K60" s="1048"/>
      <c r="L60" s="1048"/>
      <c r="M60" s="1048"/>
      <c r="N60" s="1048"/>
      <c r="O60" s="1048"/>
      <c r="P60" s="1049"/>
      <c r="Q60" s="1050"/>
      <c r="R60" s="1051"/>
      <c r="S60" s="1051"/>
      <c r="T60" s="1051"/>
      <c r="U60" s="1051"/>
      <c r="V60" s="1051"/>
      <c r="W60" s="1051"/>
      <c r="X60" s="1051"/>
      <c r="Y60" s="1051"/>
      <c r="Z60" s="1051"/>
      <c r="AA60" s="1051"/>
      <c r="AB60" s="1051"/>
      <c r="AC60" s="1051"/>
      <c r="AD60" s="1051"/>
      <c r="AE60" s="1052"/>
      <c r="AF60" s="1053"/>
      <c r="AG60" s="1054"/>
      <c r="AH60" s="1054"/>
      <c r="AI60" s="1054"/>
      <c r="AJ60" s="1055"/>
      <c r="AK60" s="1056"/>
      <c r="AL60" s="1051"/>
      <c r="AM60" s="1051"/>
      <c r="AN60" s="1051"/>
      <c r="AO60" s="1051"/>
      <c r="AP60" s="1051"/>
      <c r="AQ60" s="1051"/>
      <c r="AR60" s="1051"/>
      <c r="AS60" s="1051"/>
      <c r="AT60" s="1051"/>
      <c r="AU60" s="1051"/>
      <c r="AV60" s="1051"/>
      <c r="AW60" s="1051"/>
      <c r="AX60" s="1051"/>
      <c r="AY60" s="1051"/>
      <c r="AZ60" s="1057"/>
      <c r="BA60" s="1057"/>
      <c r="BB60" s="1057"/>
      <c r="BC60" s="1057"/>
      <c r="BD60" s="1057"/>
      <c r="BE60" s="1065"/>
      <c r="BF60" s="1065"/>
      <c r="BG60" s="1065"/>
      <c r="BH60" s="1065"/>
      <c r="BI60" s="1066"/>
      <c r="BJ60" s="232"/>
      <c r="BK60" s="232"/>
      <c r="BL60" s="232"/>
      <c r="BM60" s="232"/>
      <c r="BN60" s="232"/>
      <c r="BO60" s="245"/>
      <c r="BP60" s="245"/>
      <c r="BQ60" s="242">
        <v>54</v>
      </c>
      <c r="BR60" s="243"/>
      <c r="BS60" s="1042"/>
      <c r="BT60" s="1043"/>
      <c r="BU60" s="1043"/>
      <c r="BV60" s="1043"/>
      <c r="BW60" s="1043"/>
      <c r="BX60" s="1043"/>
      <c r="BY60" s="1043"/>
      <c r="BZ60" s="1043"/>
      <c r="CA60" s="1043"/>
      <c r="CB60" s="1043"/>
      <c r="CC60" s="1043"/>
      <c r="CD60" s="1043"/>
      <c r="CE60" s="1043"/>
      <c r="CF60" s="1043"/>
      <c r="CG60" s="1044"/>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20"/>
      <c r="DW60" s="1021"/>
      <c r="DX60" s="1021"/>
      <c r="DY60" s="1021"/>
      <c r="DZ60" s="1022"/>
      <c r="EA60" s="226"/>
    </row>
    <row r="61" spans="1:131" s="227" customFormat="1" ht="26.25" customHeight="1" thickBot="1">
      <c r="A61" s="241">
        <v>34</v>
      </c>
      <c r="B61" s="1047"/>
      <c r="C61" s="1048"/>
      <c r="D61" s="1048"/>
      <c r="E61" s="1048"/>
      <c r="F61" s="1048"/>
      <c r="G61" s="1048"/>
      <c r="H61" s="1048"/>
      <c r="I61" s="1048"/>
      <c r="J61" s="1048"/>
      <c r="K61" s="1048"/>
      <c r="L61" s="1048"/>
      <c r="M61" s="1048"/>
      <c r="N61" s="1048"/>
      <c r="O61" s="1048"/>
      <c r="P61" s="1049"/>
      <c r="Q61" s="1050"/>
      <c r="R61" s="1051"/>
      <c r="S61" s="1051"/>
      <c r="T61" s="1051"/>
      <c r="U61" s="1051"/>
      <c r="V61" s="1051"/>
      <c r="W61" s="1051"/>
      <c r="X61" s="1051"/>
      <c r="Y61" s="1051"/>
      <c r="Z61" s="1051"/>
      <c r="AA61" s="1051"/>
      <c r="AB61" s="1051"/>
      <c r="AC61" s="1051"/>
      <c r="AD61" s="1051"/>
      <c r="AE61" s="1052"/>
      <c r="AF61" s="1053"/>
      <c r="AG61" s="1054"/>
      <c r="AH61" s="1054"/>
      <c r="AI61" s="1054"/>
      <c r="AJ61" s="1055"/>
      <c r="AK61" s="1056"/>
      <c r="AL61" s="1051"/>
      <c r="AM61" s="1051"/>
      <c r="AN61" s="1051"/>
      <c r="AO61" s="1051"/>
      <c r="AP61" s="1051"/>
      <c r="AQ61" s="1051"/>
      <c r="AR61" s="1051"/>
      <c r="AS61" s="1051"/>
      <c r="AT61" s="1051"/>
      <c r="AU61" s="1051"/>
      <c r="AV61" s="1051"/>
      <c r="AW61" s="1051"/>
      <c r="AX61" s="1051"/>
      <c r="AY61" s="1051"/>
      <c r="AZ61" s="1057"/>
      <c r="BA61" s="1057"/>
      <c r="BB61" s="1057"/>
      <c r="BC61" s="1057"/>
      <c r="BD61" s="1057"/>
      <c r="BE61" s="1065"/>
      <c r="BF61" s="1065"/>
      <c r="BG61" s="1065"/>
      <c r="BH61" s="1065"/>
      <c r="BI61" s="1066"/>
      <c r="BJ61" s="232"/>
      <c r="BK61" s="232"/>
      <c r="BL61" s="232"/>
      <c r="BM61" s="232"/>
      <c r="BN61" s="232"/>
      <c r="BO61" s="245"/>
      <c r="BP61" s="245"/>
      <c r="BQ61" s="242">
        <v>55</v>
      </c>
      <c r="BR61" s="243"/>
      <c r="BS61" s="1042"/>
      <c r="BT61" s="1043"/>
      <c r="BU61" s="1043"/>
      <c r="BV61" s="1043"/>
      <c r="BW61" s="1043"/>
      <c r="BX61" s="1043"/>
      <c r="BY61" s="1043"/>
      <c r="BZ61" s="1043"/>
      <c r="CA61" s="1043"/>
      <c r="CB61" s="1043"/>
      <c r="CC61" s="1043"/>
      <c r="CD61" s="1043"/>
      <c r="CE61" s="1043"/>
      <c r="CF61" s="1043"/>
      <c r="CG61" s="1044"/>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20"/>
      <c r="DW61" s="1021"/>
      <c r="DX61" s="1021"/>
      <c r="DY61" s="1021"/>
      <c r="DZ61" s="1022"/>
      <c r="EA61" s="226"/>
    </row>
    <row r="62" spans="1:131" s="227" customFormat="1" ht="26.25" customHeight="1">
      <c r="A62" s="241">
        <v>35</v>
      </c>
      <c r="B62" s="1047"/>
      <c r="C62" s="1048"/>
      <c r="D62" s="1048"/>
      <c r="E62" s="1048"/>
      <c r="F62" s="1048"/>
      <c r="G62" s="1048"/>
      <c r="H62" s="1048"/>
      <c r="I62" s="1048"/>
      <c r="J62" s="1048"/>
      <c r="K62" s="1048"/>
      <c r="L62" s="1048"/>
      <c r="M62" s="1048"/>
      <c r="N62" s="1048"/>
      <c r="O62" s="1048"/>
      <c r="P62" s="1049"/>
      <c r="Q62" s="1050"/>
      <c r="R62" s="1051"/>
      <c r="S62" s="1051"/>
      <c r="T62" s="1051"/>
      <c r="U62" s="1051"/>
      <c r="V62" s="1051"/>
      <c r="W62" s="1051"/>
      <c r="X62" s="1051"/>
      <c r="Y62" s="1051"/>
      <c r="Z62" s="1051"/>
      <c r="AA62" s="1051"/>
      <c r="AB62" s="1051"/>
      <c r="AC62" s="1051"/>
      <c r="AD62" s="1051"/>
      <c r="AE62" s="1052"/>
      <c r="AF62" s="1053"/>
      <c r="AG62" s="1054"/>
      <c r="AH62" s="1054"/>
      <c r="AI62" s="1054"/>
      <c r="AJ62" s="1055"/>
      <c r="AK62" s="1056"/>
      <c r="AL62" s="1051"/>
      <c r="AM62" s="1051"/>
      <c r="AN62" s="1051"/>
      <c r="AO62" s="1051"/>
      <c r="AP62" s="1051"/>
      <c r="AQ62" s="1051"/>
      <c r="AR62" s="1051"/>
      <c r="AS62" s="1051"/>
      <c r="AT62" s="1051"/>
      <c r="AU62" s="1051"/>
      <c r="AV62" s="1051"/>
      <c r="AW62" s="1051"/>
      <c r="AX62" s="1051"/>
      <c r="AY62" s="1051"/>
      <c r="AZ62" s="1057"/>
      <c r="BA62" s="1057"/>
      <c r="BB62" s="1057"/>
      <c r="BC62" s="1057"/>
      <c r="BD62" s="1057"/>
      <c r="BE62" s="1065"/>
      <c r="BF62" s="1065"/>
      <c r="BG62" s="1065"/>
      <c r="BH62" s="1065"/>
      <c r="BI62" s="1066"/>
      <c r="BJ62" s="1067" t="s">
        <v>402</v>
      </c>
      <c r="BK62" s="1068"/>
      <c r="BL62" s="1068"/>
      <c r="BM62" s="1068"/>
      <c r="BN62" s="1069"/>
      <c r="BO62" s="245"/>
      <c r="BP62" s="245"/>
      <c r="BQ62" s="242">
        <v>56</v>
      </c>
      <c r="BR62" s="243"/>
      <c r="BS62" s="1042"/>
      <c r="BT62" s="1043"/>
      <c r="BU62" s="1043"/>
      <c r="BV62" s="1043"/>
      <c r="BW62" s="1043"/>
      <c r="BX62" s="1043"/>
      <c r="BY62" s="1043"/>
      <c r="BZ62" s="1043"/>
      <c r="CA62" s="1043"/>
      <c r="CB62" s="1043"/>
      <c r="CC62" s="1043"/>
      <c r="CD62" s="1043"/>
      <c r="CE62" s="1043"/>
      <c r="CF62" s="1043"/>
      <c r="CG62" s="1044"/>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20"/>
      <c r="DW62" s="1021"/>
      <c r="DX62" s="1021"/>
      <c r="DY62" s="1021"/>
      <c r="DZ62" s="1022"/>
      <c r="EA62" s="226"/>
    </row>
    <row r="63" spans="1:131" s="227" customFormat="1" ht="26.25" customHeight="1" thickBot="1">
      <c r="A63" s="244" t="s">
        <v>381</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1"/>
      <c r="AF63" s="1062">
        <v>363</v>
      </c>
      <c r="AG63" s="990"/>
      <c r="AH63" s="990"/>
      <c r="AI63" s="990"/>
      <c r="AJ63" s="1063"/>
      <c r="AK63" s="1064"/>
      <c r="AL63" s="994"/>
      <c r="AM63" s="994"/>
      <c r="AN63" s="994"/>
      <c r="AO63" s="994"/>
      <c r="AP63" s="990">
        <f>SUM(AP28:AT62)</f>
        <v>1526</v>
      </c>
      <c r="AQ63" s="990"/>
      <c r="AR63" s="990"/>
      <c r="AS63" s="990"/>
      <c r="AT63" s="990"/>
      <c r="AU63" s="990">
        <f>SUM(AU28:AY62)</f>
        <v>352</v>
      </c>
      <c r="AV63" s="990"/>
      <c r="AW63" s="990"/>
      <c r="AX63" s="990"/>
      <c r="AY63" s="990"/>
      <c r="AZ63" s="1058"/>
      <c r="BA63" s="1058"/>
      <c r="BB63" s="1058"/>
      <c r="BC63" s="1058"/>
      <c r="BD63" s="1058"/>
      <c r="BE63" s="991"/>
      <c r="BF63" s="991"/>
      <c r="BG63" s="991"/>
      <c r="BH63" s="991"/>
      <c r="BI63" s="992"/>
      <c r="BJ63" s="1059" t="s">
        <v>404</v>
      </c>
      <c r="BK63" s="982"/>
      <c r="BL63" s="982"/>
      <c r="BM63" s="982"/>
      <c r="BN63" s="1060"/>
      <c r="BO63" s="245"/>
      <c r="BP63" s="245"/>
      <c r="BQ63" s="242">
        <v>57</v>
      </c>
      <c r="BR63" s="243"/>
      <c r="BS63" s="1042"/>
      <c r="BT63" s="1043"/>
      <c r="BU63" s="1043"/>
      <c r="BV63" s="1043"/>
      <c r="BW63" s="1043"/>
      <c r="BX63" s="1043"/>
      <c r="BY63" s="1043"/>
      <c r="BZ63" s="1043"/>
      <c r="CA63" s="1043"/>
      <c r="CB63" s="1043"/>
      <c r="CC63" s="1043"/>
      <c r="CD63" s="1043"/>
      <c r="CE63" s="1043"/>
      <c r="CF63" s="1043"/>
      <c r="CG63" s="1044"/>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20"/>
      <c r="DW63" s="1021"/>
      <c r="DX63" s="1021"/>
      <c r="DY63" s="1021"/>
      <c r="DZ63" s="102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2"/>
      <c r="BT64" s="1043"/>
      <c r="BU64" s="1043"/>
      <c r="BV64" s="1043"/>
      <c r="BW64" s="1043"/>
      <c r="BX64" s="1043"/>
      <c r="BY64" s="1043"/>
      <c r="BZ64" s="1043"/>
      <c r="CA64" s="1043"/>
      <c r="CB64" s="1043"/>
      <c r="CC64" s="1043"/>
      <c r="CD64" s="1043"/>
      <c r="CE64" s="1043"/>
      <c r="CF64" s="1043"/>
      <c r="CG64" s="1044"/>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20"/>
      <c r="DW64" s="1021"/>
      <c r="DX64" s="1021"/>
      <c r="DY64" s="1021"/>
      <c r="DZ64" s="1022"/>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2"/>
      <c r="BT65" s="1043"/>
      <c r="BU65" s="1043"/>
      <c r="BV65" s="1043"/>
      <c r="BW65" s="1043"/>
      <c r="BX65" s="1043"/>
      <c r="BY65" s="1043"/>
      <c r="BZ65" s="1043"/>
      <c r="CA65" s="1043"/>
      <c r="CB65" s="1043"/>
      <c r="CC65" s="1043"/>
      <c r="CD65" s="1043"/>
      <c r="CE65" s="1043"/>
      <c r="CF65" s="1043"/>
      <c r="CG65" s="1044"/>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20"/>
      <c r="DW65" s="1021"/>
      <c r="DX65" s="1021"/>
      <c r="DY65" s="1021"/>
      <c r="DZ65" s="1022"/>
      <c r="EA65" s="226"/>
    </row>
    <row r="66" spans="1:131" s="227" customFormat="1" ht="26.25" customHeight="1">
      <c r="A66" s="1023" t="s">
        <v>406</v>
      </c>
      <c r="B66" s="1024"/>
      <c r="C66" s="1024"/>
      <c r="D66" s="1024"/>
      <c r="E66" s="1024"/>
      <c r="F66" s="1024"/>
      <c r="G66" s="1024"/>
      <c r="H66" s="1024"/>
      <c r="I66" s="1024"/>
      <c r="J66" s="1024"/>
      <c r="K66" s="1024"/>
      <c r="L66" s="1024"/>
      <c r="M66" s="1024"/>
      <c r="N66" s="1024"/>
      <c r="O66" s="1024"/>
      <c r="P66" s="1025"/>
      <c r="Q66" s="1029" t="s">
        <v>407</v>
      </c>
      <c r="R66" s="1030"/>
      <c r="S66" s="1030"/>
      <c r="T66" s="1030"/>
      <c r="U66" s="1031"/>
      <c r="V66" s="1029" t="s">
        <v>408</v>
      </c>
      <c r="W66" s="1030"/>
      <c r="X66" s="1030"/>
      <c r="Y66" s="1030"/>
      <c r="Z66" s="1031"/>
      <c r="AA66" s="1029" t="s">
        <v>409</v>
      </c>
      <c r="AB66" s="1030"/>
      <c r="AC66" s="1030"/>
      <c r="AD66" s="1030"/>
      <c r="AE66" s="1031"/>
      <c r="AF66" s="1035" t="s">
        <v>410</v>
      </c>
      <c r="AG66" s="1036"/>
      <c r="AH66" s="1036"/>
      <c r="AI66" s="1036"/>
      <c r="AJ66" s="1037"/>
      <c r="AK66" s="1029" t="s">
        <v>389</v>
      </c>
      <c r="AL66" s="1024"/>
      <c r="AM66" s="1024"/>
      <c r="AN66" s="1024"/>
      <c r="AO66" s="1025"/>
      <c r="AP66" s="1029" t="s">
        <v>411</v>
      </c>
      <c r="AQ66" s="1030"/>
      <c r="AR66" s="1030"/>
      <c r="AS66" s="1030"/>
      <c r="AT66" s="1031"/>
      <c r="AU66" s="1029" t="s">
        <v>412</v>
      </c>
      <c r="AV66" s="1030"/>
      <c r="AW66" s="1030"/>
      <c r="AX66" s="1030"/>
      <c r="AY66" s="1031"/>
      <c r="AZ66" s="1029" t="s">
        <v>369</v>
      </c>
      <c r="BA66" s="1030"/>
      <c r="BB66" s="1030"/>
      <c r="BC66" s="1030"/>
      <c r="BD66" s="1045"/>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131" t="s">
        <v>561</v>
      </c>
      <c r="C68" s="1132"/>
      <c r="D68" s="1132"/>
      <c r="E68" s="1132"/>
      <c r="F68" s="1132"/>
      <c r="G68" s="1132"/>
      <c r="H68" s="1132"/>
      <c r="I68" s="1132"/>
      <c r="J68" s="1132"/>
      <c r="K68" s="1132"/>
      <c r="L68" s="1132"/>
      <c r="M68" s="1132"/>
      <c r="N68" s="1132"/>
      <c r="O68" s="1132"/>
      <c r="P68" s="1133"/>
      <c r="Q68" s="1019">
        <v>506</v>
      </c>
      <c r="R68" s="1013"/>
      <c r="S68" s="1013"/>
      <c r="T68" s="1013"/>
      <c r="U68" s="1013"/>
      <c r="V68" s="1013">
        <v>480</v>
      </c>
      <c r="W68" s="1013"/>
      <c r="X68" s="1013"/>
      <c r="Y68" s="1013"/>
      <c r="Z68" s="1013"/>
      <c r="AA68" s="1013">
        <v>26</v>
      </c>
      <c r="AB68" s="1013"/>
      <c r="AC68" s="1013"/>
      <c r="AD68" s="1013"/>
      <c r="AE68" s="1013"/>
      <c r="AF68" s="1013">
        <v>26</v>
      </c>
      <c r="AG68" s="1013"/>
      <c r="AH68" s="1013"/>
      <c r="AI68" s="1013"/>
      <c r="AJ68" s="1013"/>
      <c r="AK68" s="1013">
        <v>20</v>
      </c>
      <c r="AL68" s="1013"/>
      <c r="AM68" s="1013"/>
      <c r="AN68" s="1013"/>
      <c r="AO68" s="1013"/>
      <c r="AP68" s="1013" t="s">
        <v>578</v>
      </c>
      <c r="AQ68" s="1013"/>
      <c r="AR68" s="1013"/>
      <c r="AS68" s="1013"/>
      <c r="AT68" s="1013"/>
      <c r="AU68" s="1013" t="s">
        <v>577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562</v>
      </c>
      <c r="C69" s="1006"/>
      <c r="D69" s="1006"/>
      <c r="E69" s="1006"/>
      <c r="F69" s="1006"/>
      <c r="G69" s="1006"/>
      <c r="H69" s="1006"/>
      <c r="I69" s="1006"/>
      <c r="J69" s="1006"/>
      <c r="K69" s="1006"/>
      <c r="L69" s="1006"/>
      <c r="M69" s="1006"/>
      <c r="N69" s="1006"/>
      <c r="O69" s="1006"/>
      <c r="P69" s="1007"/>
      <c r="Q69" s="1008">
        <v>166934</v>
      </c>
      <c r="R69" s="1002"/>
      <c r="S69" s="1002"/>
      <c r="T69" s="1002"/>
      <c r="U69" s="1002"/>
      <c r="V69" s="1002">
        <v>162366</v>
      </c>
      <c r="W69" s="1002"/>
      <c r="X69" s="1002"/>
      <c r="Y69" s="1002"/>
      <c r="Z69" s="1002"/>
      <c r="AA69" s="1002">
        <v>4567</v>
      </c>
      <c r="AB69" s="1002"/>
      <c r="AC69" s="1002"/>
      <c r="AD69" s="1002"/>
      <c r="AE69" s="1002"/>
      <c r="AF69" s="1002">
        <v>4564</v>
      </c>
      <c r="AG69" s="1002"/>
      <c r="AH69" s="1002"/>
      <c r="AI69" s="1002"/>
      <c r="AJ69" s="1002"/>
      <c r="AK69" s="1002">
        <v>2257</v>
      </c>
      <c r="AL69" s="1002"/>
      <c r="AM69" s="1002"/>
      <c r="AN69" s="1002"/>
      <c r="AO69" s="1002"/>
      <c r="AP69" s="1002" t="s">
        <v>578</v>
      </c>
      <c r="AQ69" s="1002"/>
      <c r="AR69" s="1002"/>
      <c r="AS69" s="1002"/>
      <c r="AT69" s="1002"/>
      <c r="AU69" s="1002" t="s">
        <v>579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563</v>
      </c>
      <c r="C70" s="1006"/>
      <c r="D70" s="1006"/>
      <c r="E70" s="1006"/>
      <c r="F70" s="1006"/>
      <c r="G70" s="1006"/>
      <c r="H70" s="1006"/>
      <c r="I70" s="1006"/>
      <c r="J70" s="1006"/>
      <c r="K70" s="1006"/>
      <c r="L70" s="1006"/>
      <c r="M70" s="1006"/>
      <c r="N70" s="1006"/>
      <c r="O70" s="1006"/>
      <c r="P70" s="1007"/>
      <c r="Q70" s="1008">
        <v>2807</v>
      </c>
      <c r="R70" s="1002"/>
      <c r="S70" s="1002"/>
      <c r="T70" s="1002"/>
      <c r="U70" s="1002"/>
      <c r="V70" s="1002">
        <v>2764</v>
      </c>
      <c r="W70" s="1002"/>
      <c r="X70" s="1002"/>
      <c r="Y70" s="1002"/>
      <c r="Z70" s="1002"/>
      <c r="AA70" s="1002">
        <v>42</v>
      </c>
      <c r="AB70" s="1002"/>
      <c r="AC70" s="1002"/>
      <c r="AD70" s="1002"/>
      <c r="AE70" s="1002"/>
      <c r="AF70" s="1002">
        <v>42</v>
      </c>
      <c r="AG70" s="1002"/>
      <c r="AH70" s="1002"/>
      <c r="AI70" s="1002"/>
      <c r="AJ70" s="1002"/>
      <c r="AK70" s="1002" t="s">
        <v>577</v>
      </c>
      <c r="AL70" s="1002"/>
      <c r="AM70" s="1002"/>
      <c r="AN70" s="1002"/>
      <c r="AO70" s="1002"/>
      <c r="AP70" s="1002">
        <v>139</v>
      </c>
      <c r="AQ70" s="1002"/>
      <c r="AR70" s="1002"/>
      <c r="AS70" s="1002"/>
      <c r="AT70" s="1002"/>
      <c r="AU70" s="1002">
        <v>88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564</v>
      </c>
      <c r="C71" s="1006"/>
      <c r="D71" s="1006"/>
      <c r="E71" s="1006"/>
      <c r="F71" s="1006"/>
      <c r="G71" s="1006"/>
      <c r="H71" s="1006"/>
      <c r="I71" s="1006"/>
      <c r="J71" s="1006"/>
      <c r="K71" s="1006"/>
      <c r="L71" s="1006"/>
      <c r="M71" s="1006"/>
      <c r="N71" s="1006"/>
      <c r="O71" s="1006"/>
      <c r="P71" s="1007"/>
      <c r="Q71" s="1008">
        <v>2810</v>
      </c>
      <c r="R71" s="1002"/>
      <c r="S71" s="1002"/>
      <c r="T71" s="1002"/>
      <c r="U71" s="1002"/>
      <c r="V71" s="1002">
        <v>2861</v>
      </c>
      <c r="W71" s="1002"/>
      <c r="X71" s="1002"/>
      <c r="Y71" s="1002"/>
      <c r="Z71" s="1002"/>
      <c r="AA71" s="1002">
        <v>-51</v>
      </c>
      <c r="AB71" s="1002"/>
      <c r="AC71" s="1002"/>
      <c r="AD71" s="1002"/>
      <c r="AE71" s="1002"/>
      <c r="AF71" s="1002">
        <v>0</v>
      </c>
      <c r="AG71" s="1002"/>
      <c r="AH71" s="1002"/>
      <c r="AI71" s="1002"/>
      <c r="AJ71" s="1002"/>
      <c r="AK71" s="1002">
        <v>575</v>
      </c>
      <c r="AL71" s="1002"/>
      <c r="AM71" s="1002"/>
      <c r="AN71" s="1002"/>
      <c r="AO71" s="1002"/>
      <c r="AP71" s="1002">
        <v>664</v>
      </c>
      <c r="AQ71" s="1002"/>
      <c r="AR71" s="1002"/>
      <c r="AS71" s="1002"/>
      <c r="AT71" s="1002"/>
      <c r="AU71" s="1002">
        <v>332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565</v>
      </c>
      <c r="C72" s="1006"/>
      <c r="D72" s="1006"/>
      <c r="E72" s="1006"/>
      <c r="F72" s="1006"/>
      <c r="G72" s="1006"/>
      <c r="H72" s="1006"/>
      <c r="I72" s="1006"/>
      <c r="J72" s="1006"/>
      <c r="K72" s="1006"/>
      <c r="L72" s="1006"/>
      <c r="M72" s="1006"/>
      <c r="N72" s="1006"/>
      <c r="O72" s="1006"/>
      <c r="P72" s="1007"/>
      <c r="Q72" s="1008">
        <v>6512</v>
      </c>
      <c r="R72" s="1002"/>
      <c r="S72" s="1002"/>
      <c r="T72" s="1002"/>
      <c r="U72" s="1002"/>
      <c r="V72" s="1002">
        <v>6497</v>
      </c>
      <c r="W72" s="1002"/>
      <c r="X72" s="1002"/>
      <c r="Y72" s="1002"/>
      <c r="Z72" s="1002"/>
      <c r="AA72" s="1002">
        <v>15</v>
      </c>
      <c r="AB72" s="1002"/>
      <c r="AC72" s="1002"/>
      <c r="AD72" s="1002"/>
      <c r="AE72" s="1002"/>
      <c r="AF72" s="1002">
        <v>15</v>
      </c>
      <c r="AG72" s="1002"/>
      <c r="AH72" s="1002"/>
      <c r="AI72" s="1002"/>
      <c r="AJ72" s="1002"/>
      <c r="AK72" s="1002">
        <v>8</v>
      </c>
      <c r="AL72" s="1002"/>
      <c r="AM72" s="1002"/>
      <c r="AN72" s="1002"/>
      <c r="AO72" s="1002"/>
      <c r="AP72" s="1002">
        <v>2904</v>
      </c>
      <c r="AQ72" s="1002"/>
      <c r="AR72" s="1002"/>
      <c r="AS72" s="1002"/>
      <c r="AT72" s="1002"/>
      <c r="AU72" s="1002">
        <v>105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566</v>
      </c>
      <c r="C73" s="1006"/>
      <c r="D73" s="1006"/>
      <c r="E73" s="1006"/>
      <c r="F73" s="1006"/>
      <c r="G73" s="1006"/>
      <c r="H73" s="1006"/>
      <c r="I73" s="1006"/>
      <c r="J73" s="1006"/>
      <c r="K73" s="1006"/>
      <c r="L73" s="1006"/>
      <c r="M73" s="1006"/>
      <c r="N73" s="1006"/>
      <c r="O73" s="1006"/>
      <c r="P73" s="1007"/>
      <c r="Q73" s="1008">
        <v>1510</v>
      </c>
      <c r="R73" s="1002"/>
      <c r="S73" s="1002"/>
      <c r="T73" s="1002"/>
      <c r="U73" s="1002"/>
      <c r="V73" s="1002">
        <v>1492</v>
      </c>
      <c r="W73" s="1002"/>
      <c r="X73" s="1002"/>
      <c r="Y73" s="1002"/>
      <c r="Z73" s="1002"/>
      <c r="AA73" s="1002">
        <v>19</v>
      </c>
      <c r="AB73" s="1002"/>
      <c r="AC73" s="1002"/>
      <c r="AD73" s="1002"/>
      <c r="AE73" s="1002"/>
      <c r="AF73" s="1002">
        <v>19</v>
      </c>
      <c r="AG73" s="1002"/>
      <c r="AH73" s="1002"/>
      <c r="AI73" s="1002"/>
      <c r="AJ73" s="1002"/>
      <c r="AK73" s="1002">
        <v>53</v>
      </c>
      <c r="AL73" s="1002"/>
      <c r="AM73" s="1002"/>
      <c r="AN73" s="1002"/>
      <c r="AO73" s="1002"/>
      <c r="AP73" s="1002">
        <v>381</v>
      </c>
      <c r="AQ73" s="1002"/>
      <c r="AR73" s="1002"/>
      <c r="AS73" s="1002"/>
      <c r="AT73" s="1002"/>
      <c r="AU73" s="1002">
        <v>30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567</v>
      </c>
      <c r="C74" s="1006"/>
      <c r="D74" s="1006"/>
      <c r="E74" s="1006"/>
      <c r="F74" s="1006"/>
      <c r="G74" s="1006"/>
      <c r="H74" s="1006"/>
      <c r="I74" s="1006"/>
      <c r="J74" s="1006"/>
      <c r="K74" s="1006"/>
      <c r="L74" s="1006"/>
      <c r="M74" s="1006"/>
      <c r="N74" s="1006"/>
      <c r="O74" s="1006"/>
      <c r="P74" s="1007"/>
      <c r="Q74" s="1008">
        <v>887</v>
      </c>
      <c r="R74" s="1002"/>
      <c r="S74" s="1002"/>
      <c r="T74" s="1002"/>
      <c r="U74" s="1002"/>
      <c r="V74" s="1002">
        <v>861</v>
      </c>
      <c r="W74" s="1002"/>
      <c r="X74" s="1002"/>
      <c r="Y74" s="1002"/>
      <c r="Z74" s="1002"/>
      <c r="AA74" s="1002">
        <v>26</v>
      </c>
      <c r="AB74" s="1002"/>
      <c r="AC74" s="1002"/>
      <c r="AD74" s="1002"/>
      <c r="AE74" s="1002"/>
      <c r="AF74" s="1002">
        <v>26</v>
      </c>
      <c r="AG74" s="1002"/>
      <c r="AH74" s="1002"/>
      <c r="AI74" s="1002"/>
      <c r="AJ74" s="1002"/>
      <c r="AK74" s="1002">
        <v>20</v>
      </c>
      <c r="AL74" s="1002"/>
      <c r="AM74" s="1002"/>
      <c r="AN74" s="1002"/>
      <c r="AO74" s="1002"/>
      <c r="AP74" s="1002" t="s">
        <v>577</v>
      </c>
      <c r="AQ74" s="1002"/>
      <c r="AR74" s="1002"/>
      <c r="AS74" s="1002"/>
      <c r="AT74" s="1002"/>
      <c r="AU74" s="1002" t="s">
        <v>577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568</v>
      </c>
      <c r="C75" s="1006"/>
      <c r="D75" s="1006"/>
      <c r="E75" s="1006"/>
      <c r="F75" s="1006"/>
      <c r="G75" s="1006"/>
      <c r="H75" s="1006"/>
      <c r="I75" s="1006"/>
      <c r="J75" s="1006"/>
      <c r="K75" s="1006"/>
      <c r="L75" s="1006"/>
      <c r="M75" s="1006"/>
      <c r="N75" s="1006"/>
      <c r="O75" s="1006"/>
      <c r="P75" s="1007"/>
      <c r="Q75" s="1009">
        <v>12076</v>
      </c>
      <c r="R75" s="1010"/>
      <c r="S75" s="1010"/>
      <c r="T75" s="1010"/>
      <c r="U75" s="1011"/>
      <c r="V75" s="1012">
        <v>9088</v>
      </c>
      <c r="W75" s="1010"/>
      <c r="X75" s="1010"/>
      <c r="Y75" s="1010"/>
      <c r="Z75" s="1011"/>
      <c r="AA75" s="1012">
        <v>2988</v>
      </c>
      <c r="AB75" s="1010"/>
      <c r="AC75" s="1010"/>
      <c r="AD75" s="1010"/>
      <c r="AE75" s="1011"/>
      <c r="AF75" s="1012">
        <v>2988</v>
      </c>
      <c r="AG75" s="1010"/>
      <c r="AH75" s="1010"/>
      <c r="AI75" s="1010"/>
      <c r="AJ75" s="1011"/>
      <c r="AK75" s="1012" t="s">
        <v>585</v>
      </c>
      <c r="AL75" s="1010"/>
      <c r="AM75" s="1010"/>
      <c r="AN75" s="1010"/>
      <c r="AO75" s="1011"/>
      <c r="AP75" s="1012" t="s">
        <v>577</v>
      </c>
      <c r="AQ75" s="1010"/>
      <c r="AR75" s="1010"/>
      <c r="AS75" s="1010"/>
      <c r="AT75" s="1011"/>
      <c r="AU75" s="1012" t="s">
        <v>577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569</v>
      </c>
      <c r="C76" s="1006"/>
      <c r="D76" s="1006"/>
      <c r="E76" s="1006"/>
      <c r="F76" s="1006"/>
      <c r="G76" s="1006"/>
      <c r="H76" s="1006"/>
      <c r="I76" s="1006"/>
      <c r="J76" s="1006"/>
      <c r="K76" s="1006"/>
      <c r="L76" s="1006"/>
      <c r="M76" s="1006"/>
      <c r="N76" s="1006"/>
      <c r="O76" s="1006"/>
      <c r="P76" s="1007"/>
      <c r="Q76" s="1009">
        <v>176</v>
      </c>
      <c r="R76" s="1010"/>
      <c r="S76" s="1010"/>
      <c r="T76" s="1010"/>
      <c r="U76" s="1011"/>
      <c r="V76" s="1012">
        <v>173</v>
      </c>
      <c r="W76" s="1010"/>
      <c r="X76" s="1010"/>
      <c r="Y76" s="1010"/>
      <c r="Z76" s="1011"/>
      <c r="AA76" s="1012">
        <v>3</v>
      </c>
      <c r="AB76" s="1010"/>
      <c r="AC76" s="1010"/>
      <c r="AD76" s="1010"/>
      <c r="AE76" s="1011"/>
      <c r="AF76" s="1012">
        <v>3</v>
      </c>
      <c r="AG76" s="1010"/>
      <c r="AH76" s="1010"/>
      <c r="AI76" s="1010"/>
      <c r="AJ76" s="1011"/>
      <c r="AK76" s="1012">
        <v>7</v>
      </c>
      <c r="AL76" s="1010"/>
      <c r="AM76" s="1010"/>
      <c r="AN76" s="1010"/>
      <c r="AO76" s="1011"/>
      <c r="AP76" s="1012" t="s">
        <v>577</v>
      </c>
      <c r="AQ76" s="1010"/>
      <c r="AR76" s="1010"/>
      <c r="AS76" s="1010"/>
      <c r="AT76" s="1011"/>
      <c r="AU76" s="1012" t="s">
        <v>577</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7683</v>
      </c>
      <c r="AG88" s="990"/>
      <c r="AH88" s="990"/>
      <c r="AI88" s="990"/>
      <c r="AJ88" s="990"/>
      <c r="AK88" s="994"/>
      <c r="AL88" s="994"/>
      <c r="AM88" s="994"/>
      <c r="AN88" s="994"/>
      <c r="AO88" s="994"/>
      <c r="AP88" s="990">
        <f t="shared" ref="AP88" si="0">SUM(AP68:AT87)</f>
        <v>4088</v>
      </c>
      <c r="AQ88" s="990"/>
      <c r="AR88" s="990"/>
      <c r="AS88" s="990"/>
      <c r="AT88" s="990"/>
      <c r="AU88" s="990">
        <f t="shared" ref="AU88" si="1">SUM(AU68:AY87)</f>
        <v>555</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SUM(CR7:CV8)</f>
        <v>8</v>
      </c>
      <c r="CS102" s="982"/>
      <c r="CT102" s="982"/>
      <c r="CU102" s="982"/>
      <c r="CV102" s="983"/>
      <c r="CW102" s="981">
        <f t="shared" ref="CW102" si="2">SUM(CW7:DA8)</f>
        <v>21</v>
      </c>
      <c r="CX102" s="982"/>
      <c r="CY102" s="982"/>
      <c r="CZ102" s="982"/>
      <c r="DA102" s="983"/>
      <c r="DB102" s="981" t="s">
        <v>586</v>
      </c>
      <c r="DC102" s="982"/>
      <c r="DD102" s="982"/>
      <c r="DE102" s="982"/>
      <c r="DF102" s="983"/>
      <c r="DG102" s="981">
        <f t="shared" ref="DG102" si="3">SUM(DG7:DK8)</f>
        <v>68</v>
      </c>
      <c r="DH102" s="982"/>
      <c r="DI102" s="982"/>
      <c r="DJ102" s="982"/>
      <c r="DK102" s="983"/>
      <c r="DL102" s="981" t="s">
        <v>586</v>
      </c>
      <c r="DM102" s="982"/>
      <c r="DN102" s="982"/>
      <c r="DO102" s="982"/>
      <c r="DP102" s="983"/>
      <c r="DQ102" s="981" t="s">
        <v>586</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301</v>
      </c>
      <c r="AG109" s="925"/>
      <c r="AH109" s="925"/>
      <c r="AI109" s="925"/>
      <c r="AJ109" s="926"/>
      <c r="AK109" s="927" t="s">
        <v>300</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301</v>
      </c>
      <c r="BW109" s="925"/>
      <c r="BX109" s="925"/>
      <c r="BY109" s="925"/>
      <c r="BZ109" s="926"/>
      <c r="CA109" s="927" t="s">
        <v>300</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301</v>
      </c>
      <c r="DM109" s="925"/>
      <c r="DN109" s="925"/>
      <c r="DO109" s="925"/>
      <c r="DP109" s="926"/>
      <c r="DQ109" s="927" t="s">
        <v>300</v>
      </c>
      <c r="DR109" s="925"/>
      <c r="DS109" s="925"/>
      <c r="DT109" s="925"/>
      <c r="DU109" s="926"/>
      <c r="DV109" s="927" t="s">
        <v>423</v>
      </c>
      <c r="DW109" s="925"/>
      <c r="DX109" s="925"/>
      <c r="DY109" s="925"/>
      <c r="DZ109" s="956"/>
    </row>
    <row r="110" spans="1:131" s="226" customFormat="1" ht="26.25" customHeight="1">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460710</v>
      </c>
      <c r="AB110" s="918"/>
      <c r="AC110" s="918"/>
      <c r="AD110" s="918"/>
      <c r="AE110" s="919"/>
      <c r="AF110" s="920">
        <v>477482</v>
      </c>
      <c r="AG110" s="918"/>
      <c r="AH110" s="918"/>
      <c r="AI110" s="918"/>
      <c r="AJ110" s="919"/>
      <c r="AK110" s="920">
        <v>566513</v>
      </c>
      <c r="AL110" s="918"/>
      <c r="AM110" s="918"/>
      <c r="AN110" s="918"/>
      <c r="AO110" s="919"/>
      <c r="AP110" s="921">
        <v>17</v>
      </c>
      <c r="AQ110" s="922"/>
      <c r="AR110" s="922"/>
      <c r="AS110" s="922"/>
      <c r="AT110" s="923"/>
      <c r="AU110" s="957" t="s">
        <v>66</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6243877</v>
      </c>
      <c r="BR110" s="865"/>
      <c r="BS110" s="865"/>
      <c r="BT110" s="865"/>
      <c r="BU110" s="865"/>
      <c r="BV110" s="865">
        <v>6255001</v>
      </c>
      <c r="BW110" s="865"/>
      <c r="BX110" s="865"/>
      <c r="BY110" s="865"/>
      <c r="BZ110" s="865"/>
      <c r="CA110" s="865">
        <v>6171518</v>
      </c>
      <c r="CB110" s="865"/>
      <c r="CC110" s="865"/>
      <c r="CD110" s="865"/>
      <c r="CE110" s="865"/>
      <c r="CF110" s="889">
        <v>184.9</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404</v>
      </c>
      <c r="DH110" s="865"/>
      <c r="DI110" s="865"/>
      <c r="DJ110" s="865"/>
      <c r="DK110" s="865"/>
      <c r="DL110" s="865" t="s">
        <v>429</v>
      </c>
      <c r="DM110" s="865"/>
      <c r="DN110" s="865"/>
      <c r="DO110" s="865"/>
      <c r="DP110" s="865"/>
      <c r="DQ110" s="865" t="s">
        <v>429</v>
      </c>
      <c r="DR110" s="865"/>
      <c r="DS110" s="865"/>
      <c r="DT110" s="865"/>
      <c r="DU110" s="865"/>
      <c r="DV110" s="866" t="s">
        <v>400</v>
      </c>
      <c r="DW110" s="866"/>
      <c r="DX110" s="866"/>
      <c r="DY110" s="866"/>
      <c r="DZ110" s="867"/>
    </row>
    <row r="111" spans="1:131" s="226" customFormat="1" ht="26.25" customHeight="1">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431</v>
      </c>
      <c r="AB111" s="946"/>
      <c r="AC111" s="946"/>
      <c r="AD111" s="946"/>
      <c r="AE111" s="947"/>
      <c r="AF111" s="948" t="s">
        <v>429</v>
      </c>
      <c r="AG111" s="946"/>
      <c r="AH111" s="946"/>
      <c r="AI111" s="946"/>
      <c r="AJ111" s="947"/>
      <c r="AK111" s="948" t="s">
        <v>122</v>
      </c>
      <c r="AL111" s="946"/>
      <c r="AM111" s="946"/>
      <c r="AN111" s="946"/>
      <c r="AO111" s="947"/>
      <c r="AP111" s="949" t="s">
        <v>404</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v>94421</v>
      </c>
      <c r="BR111" s="837"/>
      <c r="BS111" s="837"/>
      <c r="BT111" s="837"/>
      <c r="BU111" s="837"/>
      <c r="BV111" s="837">
        <v>81300</v>
      </c>
      <c r="BW111" s="837"/>
      <c r="BX111" s="837"/>
      <c r="BY111" s="837"/>
      <c r="BZ111" s="837"/>
      <c r="CA111" s="837">
        <v>68058</v>
      </c>
      <c r="CB111" s="837"/>
      <c r="CC111" s="837"/>
      <c r="CD111" s="837"/>
      <c r="CE111" s="837"/>
      <c r="CF111" s="898">
        <v>2</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431</v>
      </c>
      <c r="DH111" s="837"/>
      <c r="DI111" s="837"/>
      <c r="DJ111" s="837"/>
      <c r="DK111" s="837"/>
      <c r="DL111" s="837" t="s">
        <v>429</v>
      </c>
      <c r="DM111" s="837"/>
      <c r="DN111" s="837"/>
      <c r="DO111" s="837"/>
      <c r="DP111" s="837"/>
      <c r="DQ111" s="837" t="s">
        <v>404</v>
      </c>
      <c r="DR111" s="837"/>
      <c r="DS111" s="837"/>
      <c r="DT111" s="837"/>
      <c r="DU111" s="837"/>
      <c r="DV111" s="814" t="s">
        <v>429</v>
      </c>
      <c r="DW111" s="814"/>
      <c r="DX111" s="814"/>
      <c r="DY111" s="814"/>
      <c r="DZ111" s="815"/>
    </row>
    <row r="112" spans="1:131" s="226" customFormat="1" ht="26.25" customHeight="1">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429</v>
      </c>
      <c r="AB112" s="800"/>
      <c r="AC112" s="800"/>
      <c r="AD112" s="800"/>
      <c r="AE112" s="801"/>
      <c r="AF112" s="802" t="s">
        <v>429</v>
      </c>
      <c r="AG112" s="800"/>
      <c r="AH112" s="800"/>
      <c r="AI112" s="800"/>
      <c r="AJ112" s="801"/>
      <c r="AK112" s="802" t="s">
        <v>400</v>
      </c>
      <c r="AL112" s="800"/>
      <c r="AM112" s="800"/>
      <c r="AN112" s="800"/>
      <c r="AO112" s="801"/>
      <c r="AP112" s="847" t="s">
        <v>400</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388387</v>
      </c>
      <c r="BR112" s="837"/>
      <c r="BS112" s="837"/>
      <c r="BT112" s="837"/>
      <c r="BU112" s="837"/>
      <c r="BV112" s="837">
        <v>371010</v>
      </c>
      <c r="BW112" s="837"/>
      <c r="BX112" s="837"/>
      <c r="BY112" s="837"/>
      <c r="BZ112" s="837"/>
      <c r="CA112" s="837">
        <v>352440</v>
      </c>
      <c r="CB112" s="837"/>
      <c r="CC112" s="837"/>
      <c r="CD112" s="837"/>
      <c r="CE112" s="837"/>
      <c r="CF112" s="898">
        <v>10.6</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429</v>
      </c>
      <c r="DH112" s="837"/>
      <c r="DI112" s="837"/>
      <c r="DJ112" s="837"/>
      <c r="DK112" s="837"/>
      <c r="DL112" s="837" t="s">
        <v>404</v>
      </c>
      <c r="DM112" s="837"/>
      <c r="DN112" s="837"/>
      <c r="DO112" s="837"/>
      <c r="DP112" s="837"/>
      <c r="DQ112" s="837" t="s">
        <v>429</v>
      </c>
      <c r="DR112" s="837"/>
      <c r="DS112" s="837"/>
      <c r="DT112" s="837"/>
      <c r="DU112" s="837"/>
      <c r="DV112" s="814" t="s">
        <v>429</v>
      </c>
      <c r="DW112" s="814"/>
      <c r="DX112" s="814"/>
      <c r="DY112" s="814"/>
      <c r="DZ112" s="815"/>
    </row>
    <row r="113" spans="1:130" s="226" customFormat="1" ht="26.25" customHeight="1">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4304</v>
      </c>
      <c r="AB113" s="946"/>
      <c r="AC113" s="946"/>
      <c r="AD113" s="946"/>
      <c r="AE113" s="947"/>
      <c r="AF113" s="948">
        <v>17377</v>
      </c>
      <c r="AG113" s="946"/>
      <c r="AH113" s="946"/>
      <c r="AI113" s="946"/>
      <c r="AJ113" s="947"/>
      <c r="AK113" s="948">
        <v>18570</v>
      </c>
      <c r="AL113" s="946"/>
      <c r="AM113" s="946"/>
      <c r="AN113" s="946"/>
      <c r="AO113" s="947"/>
      <c r="AP113" s="949">
        <v>0.6</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770277</v>
      </c>
      <c r="BR113" s="837"/>
      <c r="BS113" s="837"/>
      <c r="BT113" s="837"/>
      <c r="BU113" s="837"/>
      <c r="BV113" s="837">
        <v>656706</v>
      </c>
      <c r="BW113" s="837"/>
      <c r="BX113" s="837"/>
      <c r="BY113" s="837"/>
      <c r="BZ113" s="837"/>
      <c r="CA113" s="837">
        <v>555008</v>
      </c>
      <c r="CB113" s="837"/>
      <c r="CC113" s="837"/>
      <c r="CD113" s="837"/>
      <c r="CE113" s="837"/>
      <c r="CF113" s="898">
        <v>16.600000000000001</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122</v>
      </c>
      <c r="DM113" s="800"/>
      <c r="DN113" s="800"/>
      <c r="DO113" s="800"/>
      <c r="DP113" s="801"/>
      <c r="DQ113" s="802" t="s">
        <v>404</v>
      </c>
      <c r="DR113" s="800"/>
      <c r="DS113" s="800"/>
      <c r="DT113" s="800"/>
      <c r="DU113" s="801"/>
      <c r="DV113" s="847" t="s">
        <v>400</v>
      </c>
      <c r="DW113" s="848"/>
      <c r="DX113" s="848"/>
      <c r="DY113" s="848"/>
      <c r="DZ113" s="849"/>
    </row>
    <row r="114" spans="1:130" s="226" customFormat="1" ht="26.25" customHeight="1">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122629</v>
      </c>
      <c r="AB114" s="800"/>
      <c r="AC114" s="800"/>
      <c r="AD114" s="800"/>
      <c r="AE114" s="801"/>
      <c r="AF114" s="802">
        <v>123740</v>
      </c>
      <c r="AG114" s="800"/>
      <c r="AH114" s="800"/>
      <c r="AI114" s="800"/>
      <c r="AJ114" s="801"/>
      <c r="AK114" s="802">
        <v>130264</v>
      </c>
      <c r="AL114" s="800"/>
      <c r="AM114" s="800"/>
      <c r="AN114" s="800"/>
      <c r="AO114" s="801"/>
      <c r="AP114" s="847">
        <v>3.9</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1311339</v>
      </c>
      <c r="BR114" s="837"/>
      <c r="BS114" s="837"/>
      <c r="BT114" s="837"/>
      <c r="BU114" s="837"/>
      <c r="BV114" s="837">
        <v>1292992</v>
      </c>
      <c r="BW114" s="837"/>
      <c r="BX114" s="837"/>
      <c r="BY114" s="837"/>
      <c r="BZ114" s="837"/>
      <c r="CA114" s="837">
        <v>1208465</v>
      </c>
      <c r="CB114" s="837"/>
      <c r="CC114" s="837"/>
      <c r="CD114" s="837"/>
      <c r="CE114" s="837"/>
      <c r="CF114" s="898">
        <v>36.200000000000003</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429</v>
      </c>
      <c r="DH114" s="800"/>
      <c r="DI114" s="800"/>
      <c r="DJ114" s="800"/>
      <c r="DK114" s="801"/>
      <c r="DL114" s="802" t="s">
        <v>429</v>
      </c>
      <c r="DM114" s="800"/>
      <c r="DN114" s="800"/>
      <c r="DO114" s="800"/>
      <c r="DP114" s="801"/>
      <c r="DQ114" s="802" t="s">
        <v>404</v>
      </c>
      <c r="DR114" s="800"/>
      <c r="DS114" s="800"/>
      <c r="DT114" s="800"/>
      <c r="DU114" s="801"/>
      <c r="DV114" s="847" t="s">
        <v>404</v>
      </c>
      <c r="DW114" s="848"/>
      <c r="DX114" s="848"/>
      <c r="DY114" s="848"/>
      <c r="DZ114" s="849"/>
    </row>
    <row r="115" spans="1:130" s="226" customFormat="1" ht="26.25" customHeight="1">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15024</v>
      </c>
      <c r="AB115" s="946"/>
      <c r="AC115" s="946"/>
      <c r="AD115" s="946"/>
      <c r="AE115" s="947"/>
      <c r="AF115" s="948">
        <v>14842</v>
      </c>
      <c r="AG115" s="946"/>
      <c r="AH115" s="946"/>
      <c r="AI115" s="946"/>
      <c r="AJ115" s="947"/>
      <c r="AK115" s="948">
        <v>14698</v>
      </c>
      <c r="AL115" s="946"/>
      <c r="AM115" s="946"/>
      <c r="AN115" s="946"/>
      <c r="AO115" s="947"/>
      <c r="AP115" s="949">
        <v>0.4</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400</v>
      </c>
      <c r="BR115" s="837"/>
      <c r="BS115" s="837"/>
      <c r="BT115" s="837"/>
      <c r="BU115" s="837"/>
      <c r="BV115" s="837" t="s">
        <v>404</v>
      </c>
      <c r="BW115" s="837"/>
      <c r="BX115" s="837"/>
      <c r="BY115" s="837"/>
      <c r="BZ115" s="837"/>
      <c r="CA115" s="837" t="s">
        <v>429</v>
      </c>
      <c r="CB115" s="837"/>
      <c r="CC115" s="837"/>
      <c r="CD115" s="837"/>
      <c r="CE115" s="837"/>
      <c r="CF115" s="898" t="s">
        <v>429</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94421</v>
      </c>
      <c r="DH115" s="800"/>
      <c r="DI115" s="800"/>
      <c r="DJ115" s="800"/>
      <c r="DK115" s="801"/>
      <c r="DL115" s="802">
        <v>81300</v>
      </c>
      <c r="DM115" s="800"/>
      <c r="DN115" s="800"/>
      <c r="DO115" s="800"/>
      <c r="DP115" s="801"/>
      <c r="DQ115" s="802">
        <v>68058</v>
      </c>
      <c r="DR115" s="800"/>
      <c r="DS115" s="800"/>
      <c r="DT115" s="800"/>
      <c r="DU115" s="801"/>
      <c r="DV115" s="847">
        <v>2</v>
      </c>
      <c r="DW115" s="848"/>
      <c r="DX115" s="848"/>
      <c r="DY115" s="848"/>
      <c r="DZ115" s="849"/>
    </row>
    <row r="116" spans="1:130" s="226" customFormat="1" ht="26.25" customHeight="1">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337</v>
      </c>
      <c r="AB116" s="800"/>
      <c r="AC116" s="800"/>
      <c r="AD116" s="800"/>
      <c r="AE116" s="801"/>
      <c r="AF116" s="802">
        <v>43</v>
      </c>
      <c r="AG116" s="800"/>
      <c r="AH116" s="800"/>
      <c r="AI116" s="800"/>
      <c r="AJ116" s="801"/>
      <c r="AK116" s="802">
        <v>93</v>
      </c>
      <c r="AL116" s="800"/>
      <c r="AM116" s="800"/>
      <c r="AN116" s="800"/>
      <c r="AO116" s="801"/>
      <c r="AP116" s="847">
        <v>0</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404</v>
      </c>
      <c r="BR116" s="837"/>
      <c r="BS116" s="837"/>
      <c r="BT116" s="837"/>
      <c r="BU116" s="837"/>
      <c r="BV116" s="837" t="s">
        <v>404</v>
      </c>
      <c r="BW116" s="837"/>
      <c r="BX116" s="837"/>
      <c r="BY116" s="837"/>
      <c r="BZ116" s="837"/>
      <c r="CA116" s="837" t="s">
        <v>404</v>
      </c>
      <c r="CB116" s="837"/>
      <c r="CC116" s="837"/>
      <c r="CD116" s="837"/>
      <c r="CE116" s="837"/>
      <c r="CF116" s="898" t="s">
        <v>429</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429</v>
      </c>
      <c r="DH116" s="800"/>
      <c r="DI116" s="800"/>
      <c r="DJ116" s="800"/>
      <c r="DK116" s="801"/>
      <c r="DL116" s="802" t="s">
        <v>400</v>
      </c>
      <c r="DM116" s="800"/>
      <c r="DN116" s="800"/>
      <c r="DO116" s="800"/>
      <c r="DP116" s="801"/>
      <c r="DQ116" s="802" t="s">
        <v>400</v>
      </c>
      <c r="DR116" s="800"/>
      <c r="DS116" s="800"/>
      <c r="DT116" s="800"/>
      <c r="DU116" s="801"/>
      <c r="DV116" s="847" t="s">
        <v>429</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603004</v>
      </c>
      <c r="AB117" s="932"/>
      <c r="AC117" s="932"/>
      <c r="AD117" s="932"/>
      <c r="AE117" s="933"/>
      <c r="AF117" s="934">
        <v>633484</v>
      </c>
      <c r="AG117" s="932"/>
      <c r="AH117" s="932"/>
      <c r="AI117" s="932"/>
      <c r="AJ117" s="933"/>
      <c r="AK117" s="934">
        <v>730138</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429</v>
      </c>
      <c r="BR117" s="837"/>
      <c r="BS117" s="837"/>
      <c r="BT117" s="837"/>
      <c r="BU117" s="837"/>
      <c r="BV117" s="837" t="s">
        <v>429</v>
      </c>
      <c r="BW117" s="837"/>
      <c r="BX117" s="837"/>
      <c r="BY117" s="837"/>
      <c r="BZ117" s="837"/>
      <c r="CA117" s="837" t="s">
        <v>429</v>
      </c>
      <c r="CB117" s="837"/>
      <c r="CC117" s="837"/>
      <c r="CD117" s="837"/>
      <c r="CE117" s="837"/>
      <c r="CF117" s="898" t="s">
        <v>122</v>
      </c>
      <c r="CG117" s="899"/>
      <c r="CH117" s="899"/>
      <c r="CI117" s="899"/>
      <c r="CJ117" s="899"/>
      <c r="CK117" s="954"/>
      <c r="CL117" s="841"/>
      <c r="CM117" s="844" t="s">
        <v>452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429</v>
      </c>
      <c r="DH117" s="800"/>
      <c r="DI117" s="800"/>
      <c r="DJ117" s="800"/>
      <c r="DK117" s="801"/>
      <c r="DL117" s="802" t="s">
        <v>429</v>
      </c>
      <c r="DM117" s="800"/>
      <c r="DN117" s="800"/>
      <c r="DO117" s="800"/>
      <c r="DP117" s="801"/>
      <c r="DQ117" s="802" t="s">
        <v>429</v>
      </c>
      <c r="DR117" s="800"/>
      <c r="DS117" s="800"/>
      <c r="DT117" s="800"/>
      <c r="DU117" s="801"/>
      <c r="DV117" s="847" t="s">
        <v>122</v>
      </c>
      <c r="DW117" s="848"/>
      <c r="DX117" s="848"/>
      <c r="DY117" s="848"/>
      <c r="DZ117" s="849"/>
    </row>
    <row r="118" spans="1:130" s="226" customFormat="1" ht="26.25" customHeight="1">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301</v>
      </c>
      <c r="AG118" s="925"/>
      <c r="AH118" s="925"/>
      <c r="AI118" s="925"/>
      <c r="AJ118" s="926"/>
      <c r="AK118" s="927" t="s">
        <v>300</v>
      </c>
      <c r="AL118" s="925"/>
      <c r="AM118" s="925"/>
      <c r="AN118" s="925"/>
      <c r="AO118" s="926"/>
      <c r="AP118" s="928" t="s">
        <v>423</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429</v>
      </c>
      <c r="BR118" s="868"/>
      <c r="BS118" s="868"/>
      <c r="BT118" s="868"/>
      <c r="BU118" s="868"/>
      <c r="BV118" s="868" t="s">
        <v>400</v>
      </c>
      <c r="BW118" s="868"/>
      <c r="BX118" s="868"/>
      <c r="BY118" s="868"/>
      <c r="BZ118" s="868"/>
      <c r="CA118" s="868" t="s">
        <v>404</v>
      </c>
      <c r="CB118" s="868"/>
      <c r="CC118" s="868"/>
      <c r="CD118" s="868"/>
      <c r="CE118" s="868"/>
      <c r="CF118" s="898" t="s">
        <v>404</v>
      </c>
      <c r="CG118" s="899"/>
      <c r="CH118" s="899"/>
      <c r="CI118" s="899"/>
      <c r="CJ118" s="899"/>
      <c r="CK118" s="954"/>
      <c r="CL118" s="841"/>
      <c r="CM118" s="844" t="s">
        <v>454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400</v>
      </c>
      <c r="DH118" s="800"/>
      <c r="DI118" s="800"/>
      <c r="DJ118" s="800"/>
      <c r="DK118" s="801"/>
      <c r="DL118" s="802" t="s">
        <v>122</v>
      </c>
      <c r="DM118" s="800"/>
      <c r="DN118" s="800"/>
      <c r="DO118" s="800"/>
      <c r="DP118" s="801"/>
      <c r="DQ118" s="802" t="s">
        <v>400</v>
      </c>
      <c r="DR118" s="800"/>
      <c r="DS118" s="800"/>
      <c r="DT118" s="800"/>
      <c r="DU118" s="801"/>
      <c r="DV118" s="847" t="s">
        <v>429</v>
      </c>
      <c r="DW118" s="848"/>
      <c r="DX118" s="848"/>
      <c r="DY118" s="848"/>
      <c r="DZ118" s="849"/>
    </row>
    <row r="119" spans="1:130" s="226" customFormat="1" ht="26.25" customHeight="1">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429</v>
      </c>
      <c r="AB119" s="918"/>
      <c r="AC119" s="918"/>
      <c r="AD119" s="918"/>
      <c r="AE119" s="919"/>
      <c r="AF119" s="920" t="s">
        <v>429</v>
      </c>
      <c r="AG119" s="918"/>
      <c r="AH119" s="918"/>
      <c r="AI119" s="918"/>
      <c r="AJ119" s="919"/>
      <c r="AK119" s="920" t="s">
        <v>429</v>
      </c>
      <c r="AL119" s="918"/>
      <c r="AM119" s="918"/>
      <c r="AN119" s="918"/>
      <c r="AO119" s="919"/>
      <c r="AP119" s="921" t="s">
        <v>400</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455</v>
      </c>
      <c r="BP119" s="901"/>
      <c r="BQ119" s="905">
        <v>8808301</v>
      </c>
      <c r="BR119" s="868"/>
      <c r="BS119" s="868"/>
      <c r="BT119" s="868"/>
      <c r="BU119" s="868"/>
      <c r="BV119" s="868">
        <v>8657009</v>
      </c>
      <c r="BW119" s="868"/>
      <c r="BX119" s="868"/>
      <c r="BY119" s="868"/>
      <c r="BZ119" s="868"/>
      <c r="CA119" s="868">
        <v>8355489</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404</v>
      </c>
      <c r="DH119" s="783"/>
      <c r="DI119" s="783"/>
      <c r="DJ119" s="783"/>
      <c r="DK119" s="784"/>
      <c r="DL119" s="785" t="s">
        <v>429</v>
      </c>
      <c r="DM119" s="783"/>
      <c r="DN119" s="783"/>
      <c r="DO119" s="783"/>
      <c r="DP119" s="784"/>
      <c r="DQ119" s="785" t="s">
        <v>429</v>
      </c>
      <c r="DR119" s="783"/>
      <c r="DS119" s="783"/>
      <c r="DT119" s="783"/>
      <c r="DU119" s="784"/>
      <c r="DV119" s="871" t="s">
        <v>404</v>
      </c>
      <c r="DW119" s="872"/>
      <c r="DX119" s="872"/>
      <c r="DY119" s="872"/>
      <c r="DZ119" s="873"/>
    </row>
    <row r="120" spans="1:130" s="226" customFormat="1" ht="26.25" customHeight="1">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429</v>
      </c>
      <c r="AB120" s="800"/>
      <c r="AC120" s="800"/>
      <c r="AD120" s="800"/>
      <c r="AE120" s="801"/>
      <c r="AF120" s="802" t="s">
        <v>429</v>
      </c>
      <c r="AG120" s="800"/>
      <c r="AH120" s="800"/>
      <c r="AI120" s="800"/>
      <c r="AJ120" s="801"/>
      <c r="AK120" s="802" t="s">
        <v>429</v>
      </c>
      <c r="AL120" s="800"/>
      <c r="AM120" s="800"/>
      <c r="AN120" s="800"/>
      <c r="AO120" s="801"/>
      <c r="AP120" s="847" t="s">
        <v>429</v>
      </c>
      <c r="AQ120" s="848"/>
      <c r="AR120" s="848"/>
      <c r="AS120" s="848"/>
      <c r="AT120" s="849"/>
      <c r="AU120" s="906" t="s">
        <v>457</v>
      </c>
      <c r="AV120" s="907"/>
      <c r="AW120" s="907"/>
      <c r="AX120" s="907"/>
      <c r="AY120" s="908"/>
      <c r="AZ120" s="883" t="s">
        <v>458</v>
      </c>
      <c r="BA120" s="828"/>
      <c r="BB120" s="828"/>
      <c r="BC120" s="828"/>
      <c r="BD120" s="828"/>
      <c r="BE120" s="828"/>
      <c r="BF120" s="828"/>
      <c r="BG120" s="828"/>
      <c r="BH120" s="828"/>
      <c r="BI120" s="828"/>
      <c r="BJ120" s="828"/>
      <c r="BK120" s="828"/>
      <c r="BL120" s="828"/>
      <c r="BM120" s="828"/>
      <c r="BN120" s="828"/>
      <c r="BO120" s="828"/>
      <c r="BP120" s="829"/>
      <c r="BQ120" s="884">
        <v>1294822</v>
      </c>
      <c r="BR120" s="865"/>
      <c r="BS120" s="865"/>
      <c r="BT120" s="865"/>
      <c r="BU120" s="865"/>
      <c r="BV120" s="865">
        <v>1605895</v>
      </c>
      <c r="BW120" s="865"/>
      <c r="BX120" s="865"/>
      <c r="BY120" s="865"/>
      <c r="BZ120" s="865"/>
      <c r="CA120" s="865">
        <v>1452204</v>
      </c>
      <c r="CB120" s="865"/>
      <c r="CC120" s="865"/>
      <c r="CD120" s="865"/>
      <c r="CE120" s="865"/>
      <c r="CF120" s="889">
        <v>43.5</v>
      </c>
      <c r="CG120" s="890"/>
      <c r="CH120" s="890"/>
      <c r="CI120" s="890"/>
      <c r="CJ120" s="890"/>
      <c r="CK120" s="891" t="s">
        <v>459</v>
      </c>
      <c r="CL120" s="875"/>
      <c r="CM120" s="875"/>
      <c r="CN120" s="875"/>
      <c r="CO120" s="876"/>
      <c r="CP120" s="895" t="s">
        <v>399</v>
      </c>
      <c r="CQ120" s="896"/>
      <c r="CR120" s="896"/>
      <c r="CS120" s="896"/>
      <c r="CT120" s="896"/>
      <c r="CU120" s="896"/>
      <c r="CV120" s="896"/>
      <c r="CW120" s="896"/>
      <c r="CX120" s="896"/>
      <c r="CY120" s="896"/>
      <c r="CZ120" s="896"/>
      <c r="DA120" s="896"/>
      <c r="DB120" s="896"/>
      <c r="DC120" s="896"/>
      <c r="DD120" s="896"/>
      <c r="DE120" s="896"/>
      <c r="DF120" s="897"/>
      <c r="DG120" s="884">
        <v>388387</v>
      </c>
      <c r="DH120" s="865"/>
      <c r="DI120" s="865"/>
      <c r="DJ120" s="865"/>
      <c r="DK120" s="865"/>
      <c r="DL120" s="865">
        <v>371010</v>
      </c>
      <c r="DM120" s="865"/>
      <c r="DN120" s="865"/>
      <c r="DO120" s="865"/>
      <c r="DP120" s="865"/>
      <c r="DQ120" s="865">
        <v>352440</v>
      </c>
      <c r="DR120" s="865"/>
      <c r="DS120" s="865"/>
      <c r="DT120" s="865"/>
      <c r="DU120" s="865"/>
      <c r="DV120" s="866">
        <v>10.6</v>
      </c>
      <c r="DW120" s="866"/>
      <c r="DX120" s="866"/>
      <c r="DY120" s="866"/>
      <c r="DZ120" s="867"/>
    </row>
    <row r="121" spans="1:130" s="226" customFormat="1" ht="26.25" customHeight="1">
      <c r="A121" s="840"/>
      <c r="B121" s="841"/>
      <c r="C121" s="886" t="s">
        <v>460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429</v>
      </c>
      <c r="AB121" s="800"/>
      <c r="AC121" s="800"/>
      <c r="AD121" s="800"/>
      <c r="AE121" s="801"/>
      <c r="AF121" s="802" t="s">
        <v>122</v>
      </c>
      <c r="AG121" s="800"/>
      <c r="AH121" s="800"/>
      <c r="AI121" s="800"/>
      <c r="AJ121" s="801"/>
      <c r="AK121" s="802" t="s">
        <v>404</v>
      </c>
      <c r="AL121" s="800"/>
      <c r="AM121" s="800"/>
      <c r="AN121" s="800"/>
      <c r="AO121" s="801"/>
      <c r="AP121" s="847" t="s">
        <v>429</v>
      </c>
      <c r="AQ121" s="848"/>
      <c r="AR121" s="848"/>
      <c r="AS121" s="848"/>
      <c r="AT121" s="849"/>
      <c r="AU121" s="909"/>
      <c r="AV121" s="910"/>
      <c r="AW121" s="910"/>
      <c r="AX121" s="910"/>
      <c r="AY121" s="911"/>
      <c r="AZ121" s="835" t="s">
        <v>461</v>
      </c>
      <c r="BA121" s="770"/>
      <c r="BB121" s="770"/>
      <c r="BC121" s="770"/>
      <c r="BD121" s="770"/>
      <c r="BE121" s="770"/>
      <c r="BF121" s="770"/>
      <c r="BG121" s="770"/>
      <c r="BH121" s="770"/>
      <c r="BI121" s="770"/>
      <c r="BJ121" s="770"/>
      <c r="BK121" s="770"/>
      <c r="BL121" s="770"/>
      <c r="BM121" s="770"/>
      <c r="BN121" s="770"/>
      <c r="BO121" s="770"/>
      <c r="BP121" s="771"/>
      <c r="BQ121" s="836" t="s">
        <v>404</v>
      </c>
      <c r="BR121" s="837"/>
      <c r="BS121" s="837"/>
      <c r="BT121" s="837"/>
      <c r="BU121" s="837"/>
      <c r="BV121" s="837" t="s">
        <v>404</v>
      </c>
      <c r="BW121" s="837"/>
      <c r="BX121" s="837"/>
      <c r="BY121" s="837"/>
      <c r="BZ121" s="837"/>
      <c r="CA121" s="837" t="s">
        <v>429</v>
      </c>
      <c r="CB121" s="837"/>
      <c r="CC121" s="837"/>
      <c r="CD121" s="837"/>
      <c r="CE121" s="837"/>
      <c r="CF121" s="898" t="s">
        <v>429</v>
      </c>
      <c r="CG121" s="899"/>
      <c r="CH121" s="899"/>
      <c r="CI121" s="899"/>
      <c r="CJ121" s="899"/>
      <c r="CK121" s="892"/>
      <c r="CL121" s="878"/>
      <c r="CM121" s="878"/>
      <c r="CN121" s="878"/>
      <c r="CO121" s="879"/>
      <c r="CP121" s="858" t="s">
        <v>462</v>
      </c>
      <c r="CQ121" s="859"/>
      <c r="CR121" s="859"/>
      <c r="CS121" s="859"/>
      <c r="CT121" s="859"/>
      <c r="CU121" s="859"/>
      <c r="CV121" s="859"/>
      <c r="CW121" s="859"/>
      <c r="CX121" s="859"/>
      <c r="CY121" s="859"/>
      <c r="CZ121" s="859"/>
      <c r="DA121" s="859"/>
      <c r="DB121" s="859"/>
      <c r="DC121" s="859"/>
      <c r="DD121" s="859"/>
      <c r="DE121" s="859"/>
      <c r="DF121" s="860"/>
      <c r="DG121" s="836" t="s">
        <v>429</v>
      </c>
      <c r="DH121" s="837"/>
      <c r="DI121" s="837"/>
      <c r="DJ121" s="837"/>
      <c r="DK121" s="837"/>
      <c r="DL121" s="837" t="s">
        <v>122</v>
      </c>
      <c r="DM121" s="837"/>
      <c r="DN121" s="837"/>
      <c r="DO121" s="837"/>
      <c r="DP121" s="837"/>
      <c r="DQ121" s="837" t="s">
        <v>429</v>
      </c>
      <c r="DR121" s="837"/>
      <c r="DS121" s="837"/>
      <c r="DT121" s="837"/>
      <c r="DU121" s="837"/>
      <c r="DV121" s="814" t="s">
        <v>429</v>
      </c>
      <c r="DW121" s="814"/>
      <c r="DX121" s="814"/>
      <c r="DY121" s="814"/>
      <c r="DZ121" s="815"/>
    </row>
    <row r="122" spans="1:130" s="226" customFormat="1" ht="26.25" customHeight="1">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429</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463</v>
      </c>
      <c r="BA122" s="903"/>
      <c r="BB122" s="903"/>
      <c r="BC122" s="903"/>
      <c r="BD122" s="903"/>
      <c r="BE122" s="903"/>
      <c r="BF122" s="903"/>
      <c r="BG122" s="903"/>
      <c r="BH122" s="903"/>
      <c r="BI122" s="903"/>
      <c r="BJ122" s="903"/>
      <c r="BK122" s="903"/>
      <c r="BL122" s="903"/>
      <c r="BM122" s="903"/>
      <c r="BN122" s="903"/>
      <c r="BO122" s="903"/>
      <c r="BP122" s="904"/>
      <c r="BQ122" s="905">
        <v>5395016</v>
      </c>
      <c r="BR122" s="868"/>
      <c r="BS122" s="868"/>
      <c r="BT122" s="868"/>
      <c r="BU122" s="868"/>
      <c r="BV122" s="868">
        <v>5374324</v>
      </c>
      <c r="BW122" s="868"/>
      <c r="BX122" s="868"/>
      <c r="BY122" s="868"/>
      <c r="BZ122" s="868"/>
      <c r="CA122" s="868">
        <v>5402498</v>
      </c>
      <c r="CB122" s="868"/>
      <c r="CC122" s="868"/>
      <c r="CD122" s="868"/>
      <c r="CE122" s="868"/>
      <c r="CF122" s="869">
        <v>161.80000000000001</v>
      </c>
      <c r="CG122" s="870"/>
      <c r="CH122" s="870"/>
      <c r="CI122" s="870"/>
      <c r="CJ122" s="870"/>
      <c r="CK122" s="892"/>
      <c r="CL122" s="878"/>
      <c r="CM122" s="878"/>
      <c r="CN122" s="878"/>
      <c r="CO122" s="879"/>
      <c r="CP122" s="858" t="s">
        <v>464</v>
      </c>
      <c r="CQ122" s="859"/>
      <c r="CR122" s="859"/>
      <c r="CS122" s="859"/>
      <c r="CT122" s="859"/>
      <c r="CU122" s="859"/>
      <c r="CV122" s="859"/>
      <c r="CW122" s="859"/>
      <c r="CX122" s="859"/>
      <c r="CY122" s="859"/>
      <c r="CZ122" s="859"/>
      <c r="DA122" s="859"/>
      <c r="DB122" s="859"/>
      <c r="DC122" s="859"/>
      <c r="DD122" s="859"/>
      <c r="DE122" s="859"/>
      <c r="DF122" s="860"/>
      <c r="DG122" s="836" t="s">
        <v>431</v>
      </c>
      <c r="DH122" s="837"/>
      <c r="DI122" s="837"/>
      <c r="DJ122" s="837"/>
      <c r="DK122" s="837"/>
      <c r="DL122" s="837" t="s">
        <v>122</v>
      </c>
      <c r="DM122" s="837"/>
      <c r="DN122" s="837"/>
      <c r="DO122" s="837"/>
      <c r="DP122" s="837"/>
      <c r="DQ122" s="837" t="s">
        <v>429</v>
      </c>
      <c r="DR122" s="837"/>
      <c r="DS122" s="837"/>
      <c r="DT122" s="837"/>
      <c r="DU122" s="837"/>
      <c r="DV122" s="814" t="s">
        <v>429</v>
      </c>
      <c r="DW122" s="814"/>
      <c r="DX122" s="814"/>
      <c r="DY122" s="814"/>
      <c r="DZ122" s="815"/>
    </row>
    <row r="123" spans="1:130" s="226" customFormat="1" ht="26.25" customHeight="1">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404</v>
      </c>
      <c r="AB123" s="800"/>
      <c r="AC123" s="800"/>
      <c r="AD123" s="800"/>
      <c r="AE123" s="801"/>
      <c r="AF123" s="802" t="s">
        <v>122</v>
      </c>
      <c r="AG123" s="800"/>
      <c r="AH123" s="800"/>
      <c r="AI123" s="800"/>
      <c r="AJ123" s="801"/>
      <c r="AK123" s="802" t="s">
        <v>429</v>
      </c>
      <c r="AL123" s="800"/>
      <c r="AM123" s="800"/>
      <c r="AN123" s="800"/>
      <c r="AO123" s="801"/>
      <c r="AP123" s="847" t="s">
        <v>429</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465</v>
      </c>
      <c r="BP123" s="901"/>
      <c r="BQ123" s="855">
        <v>6689838</v>
      </c>
      <c r="BR123" s="856"/>
      <c r="BS123" s="856"/>
      <c r="BT123" s="856"/>
      <c r="BU123" s="856"/>
      <c r="BV123" s="856">
        <v>6980219</v>
      </c>
      <c r="BW123" s="856"/>
      <c r="BX123" s="856"/>
      <c r="BY123" s="856"/>
      <c r="BZ123" s="856"/>
      <c r="CA123" s="856">
        <v>6854702</v>
      </c>
      <c r="CB123" s="856"/>
      <c r="CC123" s="856"/>
      <c r="CD123" s="856"/>
      <c r="CE123" s="856"/>
      <c r="CF123" s="766"/>
      <c r="CG123" s="767"/>
      <c r="CH123" s="767"/>
      <c r="CI123" s="767"/>
      <c r="CJ123" s="857"/>
      <c r="CK123" s="892"/>
      <c r="CL123" s="878"/>
      <c r="CM123" s="878"/>
      <c r="CN123" s="878"/>
      <c r="CO123" s="879"/>
      <c r="CP123" s="858" t="s">
        <v>466</v>
      </c>
      <c r="CQ123" s="859"/>
      <c r="CR123" s="859"/>
      <c r="CS123" s="859"/>
      <c r="CT123" s="859"/>
      <c r="CU123" s="859"/>
      <c r="CV123" s="859"/>
      <c r="CW123" s="859"/>
      <c r="CX123" s="859"/>
      <c r="CY123" s="859"/>
      <c r="CZ123" s="859"/>
      <c r="DA123" s="859"/>
      <c r="DB123" s="859"/>
      <c r="DC123" s="859"/>
      <c r="DD123" s="859"/>
      <c r="DE123" s="859"/>
      <c r="DF123" s="860"/>
      <c r="DG123" s="799" t="s">
        <v>429</v>
      </c>
      <c r="DH123" s="800"/>
      <c r="DI123" s="800"/>
      <c r="DJ123" s="800"/>
      <c r="DK123" s="801"/>
      <c r="DL123" s="802" t="s">
        <v>429</v>
      </c>
      <c r="DM123" s="800"/>
      <c r="DN123" s="800"/>
      <c r="DO123" s="800"/>
      <c r="DP123" s="801"/>
      <c r="DQ123" s="802" t="s">
        <v>429</v>
      </c>
      <c r="DR123" s="800"/>
      <c r="DS123" s="800"/>
      <c r="DT123" s="800"/>
      <c r="DU123" s="801"/>
      <c r="DV123" s="847" t="s">
        <v>429</v>
      </c>
      <c r="DW123" s="848"/>
      <c r="DX123" s="848"/>
      <c r="DY123" s="848"/>
      <c r="DZ123" s="849"/>
    </row>
    <row r="124" spans="1:130" s="226" customFormat="1" ht="26.25" customHeight="1" thickBot="1">
      <c r="A124" s="840"/>
      <c r="B124" s="841"/>
      <c r="C124" s="844" t="s">
        <v>452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429</v>
      </c>
      <c r="AB124" s="800"/>
      <c r="AC124" s="800"/>
      <c r="AD124" s="800"/>
      <c r="AE124" s="801"/>
      <c r="AF124" s="802" t="s">
        <v>429</v>
      </c>
      <c r="AG124" s="800"/>
      <c r="AH124" s="800"/>
      <c r="AI124" s="800"/>
      <c r="AJ124" s="801"/>
      <c r="AK124" s="802" t="s">
        <v>429</v>
      </c>
      <c r="AL124" s="800"/>
      <c r="AM124" s="800"/>
      <c r="AN124" s="800"/>
      <c r="AO124" s="801"/>
      <c r="AP124" s="847" t="s">
        <v>429</v>
      </c>
      <c r="AQ124" s="848"/>
      <c r="AR124" s="848"/>
      <c r="AS124" s="848"/>
      <c r="AT124" s="849"/>
      <c r="AU124" s="850" t="s">
        <v>467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62.4</v>
      </c>
      <c r="BR124" s="854"/>
      <c r="BS124" s="854"/>
      <c r="BT124" s="854"/>
      <c r="BU124" s="854"/>
      <c r="BV124" s="854">
        <v>50</v>
      </c>
      <c r="BW124" s="854"/>
      <c r="BX124" s="854"/>
      <c r="BY124" s="854"/>
      <c r="BZ124" s="854"/>
      <c r="CA124" s="854">
        <v>44.9</v>
      </c>
      <c r="CB124" s="854"/>
      <c r="CC124" s="854"/>
      <c r="CD124" s="854"/>
      <c r="CE124" s="854"/>
      <c r="CF124" s="744"/>
      <c r="CG124" s="745"/>
      <c r="CH124" s="745"/>
      <c r="CI124" s="745"/>
      <c r="CJ124" s="885"/>
      <c r="CK124" s="893"/>
      <c r="CL124" s="893"/>
      <c r="CM124" s="893"/>
      <c r="CN124" s="893"/>
      <c r="CO124" s="894"/>
      <c r="CP124" s="858" t="s">
        <v>468</v>
      </c>
      <c r="CQ124" s="859"/>
      <c r="CR124" s="859"/>
      <c r="CS124" s="859"/>
      <c r="CT124" s="859"/>
      <c r="CU124" s="859"/>
      <c r="CV124" s="859"/>
      <c r="CW124" s="859"/>
      <c r="CX124" s="859"/>
      <c r="CY124" s="859"/>
      <c r="CZ124" s="859"/>
      <c r="DA124" s="859"/>
      <c r="DB124" s="859"/>
      <c r="DC124" s="859"/>
      <c r="DD124" s="859"/>
      <c r="DE124" s="859"/>
      <c r="DF124" s="860"/>
      <c r="DG124" s="782" t="s">
        <v>404</v>
      </c>
      <c r="DH124" s="783"/>
      <c r="DI124" s="783"/>
      <c r="DJ124" s="783"/>
      <c r="DK124" s="784"/>
      <c r="DL124" s="785" t="s">
        <v>429</v>
      </c>
      <c r="DM124" s="783"/>
      <c r="DN124" s="783"/>
      <c r="DO124" s="783"/>
      <c r="DP124" s="784"/>
      <c r="DQ124" s="785" t="s">
        <v>429</v>
      </c>
      <c r="DR124" s="783"/>
      <c r="DS124" s="783"/>
      <c r="DT124" s="783"/>
      <c r="DU124" s="784"/>
      <c r="DV124" s="871" t="s">
        <v>429</v>
      </c>
      <c r="DW124" s="872"/>
      <c r="DX124" s="872"/>
      <c r="DY124" s="872"/>
      <c r="DZ124" s="873"/>
    </row>
    <row r="125" spans="1:130" s="226" customFormat="1" ht="26.25" customHeight="1">
      <c r="A125" s="840"/>
      <c r="B125" s="841"/>
      <c r="C125" s="844" t="s">
        <v>454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404</v>
      </c>
      <c r="AB125" s="800"/>
      <c r="AC125" s="800"/>
      <c r="AD125" s="800"/>
      <c r="AE125" s="801"/>
      <c r="AF125" s="802" t="s">
        <v>429</v>
      </c>
      <c r="AG125" s="800"/>
      <c r="AH125" s="800"/>
      <c r="AI125" s="800"/>
      <c r="AJ125" s="801"/>
      <c r="AK125" s="802" t="s">
        <v>404</v>
      </c>
      <c r="AL125" s="800"/>
      <c r="AM125" s="800"/>
      <c r="AN125" s="800"/>
      <c r="AO125" s="801"/>
      <c r="AP125" s="847" t="s">
        <v>429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469</v>
      </c>
      <c r="CL125" s="875"/>
      <c r="CM125" s="875"/>
      <c r="CN125" s="875"/>
      <c r="CO125" s="876"/>
      <c r="CP125" s="883" t="s">
        <v>470</v>
      </c>
      <c r="CQ125" s="828"/>
      <c r="CR125" s="828"/>
      <c r="CS125" s="828"/>
      <c r="CT125" s="828"/>
      <c r="CU125" s="828"/>
      <c r="CV125" s="828"/>
      <c r="CW125" s="828"/>
      <c r="CX125" s="828"/>
      <c r="CY125" s="828"/>
      <c r="CZ125" s="828"/>
      <c r="DA125" s="828"/>
      <c r="DB125" s="828"/>
      <c r="DC125" s="828"/>
      <c r="DD125" s="828"/>
      <c r="DE125" s="828"/>
      <c r="DF125" s="829"/>
      <c r="DG125" s="884" t="s">
        <v>429</v>
      </c>
      <c r="DH125" s="865"/>
      <c r="DI125" s="865"/>
      <c r="DJ125" s="865"/>
      <c r="DK125" s="865"/>
      <c r="DL125" s="865" t="s">
        <v>429</v>
      </c>
      <c r="DM125" s="865"/>
      <c r="DN125" s="865"/>
      <c r="DO125" s="865"/>
      <c r="DP125" s="865"/>
      <c r="DQ125" s="865" t="s">
        <v>429</v>
      </c>
      <c r="DR125" s="865"/>
      <c r="DS125" s="865"/>
      <c r="DT125" s="865"/>
      <c r="DU125" s="865"/>
      <c r="DV125" s="866" t="s">
        <v>429</v>
      </c>
      <c r="DW125" s="866"/>
      <c r="DX125" s="866"/>
      <c r="DY125" s="866"/>
      <c r="DZ125" s="867"/>
    </row>
    <row r="126" spans="1:130" s="226" customFormat="1" ht="26.25" customHeight="1" thickBot="1">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14698</v>
      </c>
      <c r="AB126" s="800"/>
      <c r="AC126" s="800"/>
      <c r="AD126" s="800"/>
      <c r="AE126" s="801"/>
      <c r="AF126" s="802">
        <v>14698</v>
      </c>
      <c r="AG126" s="800"/>
      <c r="AH126" s="800"/>
      <c r="AI126" s="800"/>
      <c r="AJ126" s="801"/>
      <c r="AK126" s="802">
        <v>14698</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471</v>
      </c>
      <c r="CQ126" s="770"/>
      <c r="CR126" s="770"/>
      <c r="CS126" s="770"/>
      <c r="CT126" s="770"/>
      <c r="CU126" s="770"/>
      <c r="CV126" s="770"/>
      <c r="CW126" s="770"/>
      <c r="CX126" s="770"/>
      <c r="CY126" s="770"/>
      <c r="CZ126" s="770"/>
      <c r="DA126" s="770"/>
      <c r="DB126" s="770"/>
      <c r="DC126" s="770"/>
      <c r="DD126" s="770"/>
      <c r="DE126" s="770"/>
      <c r="DF126" s="771"/>
      <c r="DG126" s="836" t="s">
        <v>400</v>
      </c>
      <c r="DH126" s="837"/>
      <c r="DI126" s="837"/>
      <c r="DJ126" s="837"/>
      <c r="DK126" s="837"/>
      <c r="DL126" s="837" t="s">
        <v>429</v>
      </c>
      <c r="DM126" s="837"/>
      <c r="DN126" s="837"/>
      <c r="DO126" s="837"/>
      <c r="DP126" s="837"/>
      <c r="DQ126" s="837" t="s">
        <v>429</v>
      </c>
      <c r="DR126" s="837"/>
      <c r="DS126" s="837"/>
      <c r="DT126" s="837"/>
      <c r="DU126" s="837"/>
      <c r="DV126" s="814" t="s">
        <v>400</v>
      </c>
      <c r="DW126" s="814"/>
      <c r="DX126" s="814"/>
      <c r="DY126" s="814"/>
      <c r="DZ126" s="815"/>
    </row>
    <row r="127" spans="1:130" s="226" customFormat="1" ht="26.25" customHeight="1">
      <c r="A127" s="842"/>
      <c r="B127" s="843"/>
      <c r="C127" s="861" t="s">
        <v>472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326</v>
      </c>
      <c r="AB127" s="800"/>
      <c r="AC127" s="800"/>
      <c r="AD127" s="800"/>
      <c r="AE127" s="801"/>
      <c r="AF127" s="802">
        <v>144</v>
      </c>
      <c r="AG127" s="800"/>
      <c r="AH127" s="800"/>
      <c r="AI127" s="800"/>
      <c r="AJ127" s="801"/>
      <c r="AK127" s="802" t="s">
        <v>404</v>
      </c>
      <c r="AL127" s="800"/>
      <c r="AM127" s="800"/>
      <c r="AN127" s="800"/>
      <c r="AO127" s="801"/>
      <c r="AP127" s="847" t="s">
        <v>404</v>
      </c>
      <c r="AQ127" s="848"/>
      <c r="AR127" s="848"/>
      <c r="AS127" s="848"/>
      <c r="AT127" s="849"/>
      <c r="AU127" s="262"/>
      <c r="AV127" s="262"/>
      <c r="AW127" s="262"/>
      <c r="AX127" s="86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477</v>
      </c>
      <c r="CQ127" s="770"/>
      <c r="CR127" s="770"/>
      <c r="CS127" s="770"/>
      <c r="CT127" s="770"/>
      <c r="CU127" s="770"/>
      <c r="CV127" s="770"/>
      <c r="CW127" s="770"/>
      <c r="CX127" s="770"/>
      <c r="CY127" s="770"/>
      <c r="CZ127" s="770"/>
      <c r="DA127" s="770"/>
      <c r="DB127" s="770"/>
      <c r="DC127" s="770"/>
      <c r="DD127" s="770"/>
      <c r="DE127" s="770"/>
      <c r="DF127" s="771"/>
      <c r="DG127" s="836" t="s">
        <v>404</v>
      </c>
      <c r="DH127" s="837"/>
      <c r="DI127" s="837"/>
      <c r="DJ127" s="837"/>
      <c r="DK127" s="837"/>
      <c r="DL127" s="837" t="s">
        <v>400</v>
      </c>
      <c r="DM127" s="837"/>
      <c r="DN127" s="837"/>
      <c r="DO127" s="837"/>
      <c r="DP127" s="837"/>
      <c r="DQ127" s="837" t="s">
        <v>429</v>
      </c>
      <c r="DR127" s="837"/>
      <c r="DS127" s="837"/>
      <c r="DT127" s="837"/>
      <c r="DU127" s="837"/>
      <c r="DV127" s="814" t="s">
        <v>400</v>
      </c>
      <c r="DW127" s="814"/>
      <c r="DX127" s="814"/>
      <c r="DY127" s="814"/>
      <c r="DZ127" s="815"/>
    </row>
    <row r="128" spans="1:130" s="226" customFormat="1" ht="26.25" customHeight="1" thickBot="1">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2230</v>
      </c>
      <c r="AB128" s="821"/>
      <c r="AC128" s="821"/>
      <c r="AD128" s="821"/>
      <c r="AE128" s="822"/>
      <c r="AF128" s="823" t="s">
        <v>429</v>
      </c>
      <c r="AG128" s="821"/>
      <c r="AH128" s="821"/>
      <c r="AI128" s="821"/>
      <c r="AJ128" s="822"/>
      <c r="AK128" s="823">
        <v>126</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429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481</v>
      </c>
      <c r="CQ128" s="748"/>
      <c r="CR128" s="748"/>
      <c r="CS128" s="748"/>
      <c r="CT128" s="748"/>
      <c r="CU128" s="748"/>
      <c r="CV128" s="748"/>
      <c r="CW128" s="748"/>
      <c r="CX128" s="748"/>
      <c r="CY128" s="748"/>
      <c r="CZ128" s="748"/>
      <c r="DA128" s="748"/>
      <c r="DB128" s="748"/>
      <c r="DC128" s="748"/>
      <c r="DD128" s="748"/>
      <c r="DE128" s="748"/>
      <c r="DF128" s="749"/>
      <c r="DG128" s="810" t="s">
        <v>404</v>
      </c>
      <c r="DH128" s="811"/>
      <c r="DI128" s="811"/>
      <c r="DJ128" s="811"/>
      <c r="DK128" s="811"/>
      <c r="DL128" s="811" t="s">
        <v>429</v>
      </c>
      <c r="DM128" s="811"/>
      <c r="DN128" s="811"/>
      <c r="DO128" s="811"/>
      <c r="DP128" s="811"/>
      <c r="DQ128" s="811" t="s">
        <v>404</v>
      </c>
      <c r="DR128" s="811"/>
      <c r="DS128" s="811"/>
      <c r="DT128" s="811"/>
      <c r="DU128" s="811"/>
      <c r="DV128" s="812" t="s">
        <v>429</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3801156</v>
      </c>
      <c r="AB129" s="800"/>
      <c r="AC129" s="800"/>
      <c r="AD129" s="800"/>
      <c r="AE129" s="801"/>
      <c r="AF129" s="802">
        <v>3775165</v>
      </c>
      <c r="AG129" s="800"/>
      <c r="AH129" s="800"/>
      <c r="AI129" s="800"/>
      <c r="AJ129" s="801"/>
      <c r="AK129" s="802">
        <v>3823303</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429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409430</v>
      </c>
      <c r="AB130" s="800"/>
      <c r="AC130" s="800"/>
      <c r="AD130" s="800"/>
      <c r="AE130" s="801"/>
      <c r="AF130" s="802">
        <v>426355</v>
      </c>
      <c r="AG130" s="800"/>
      <c r="AH130" s="800"/>
      <c r="AI130" s="800"/>
      <c r="AJ130" s="801"/>
      <c r="AK130" s="802">
        <v>485134</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6.3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3391726</v>
      </c>
      <c r="AB131" s="783"/>
      <c r="AC131" s="783"/>
      <c r="AD131" s="783"/>
      <c r="AE131" s="784"/>
      <c r="AF131" s="785">
        <v>3348810</v>
      </c>
      <c r="AG131" s="783"/>
      <c r="AH131" s="783"/>
      <c r="AI131" s="783"/>
      <c r="AJ131" s="784"/>
      <c r="AK131" s="785">
        <v>3338169</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44.9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5.6414934460000001</v>
      </c>
      <c r="AB132" s="763"/>
      <c r="AC132" s="763"/>
      <c r="AD132" s="763"/>
      <c r="AE132" s="764"/>
      <c r="AF132" s="765">
        <v>6.185152338</v>
      </c>
      <c r="AG132" s="763"/>
      <c r="AH132" s="763"/>
      <c r="AI132" s="763"/>
      <c r="AJ132" s="764"/>
      <c r="AK132" s="765">
        <v>7.3356981030000004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5.8</v>
      </c>
      <c r="AB133" s="742"/>
      <c r="AC133" s="742"/>
      <c r="AD133" s="742"/>
      <c r="AE133" s="743"/>
      <c r="AF133" s="741">
        <v>5.8</v>
      </c>
      <c r="AG133" s="742"/>
      <c r="AH133" s="742"/>
      <c r="AI133" s="742"/>
      <c r="AJ133" s="743"/>
      <c r="AK133" s="741">
        <v>6.3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JmMza6EnId8DeJUarLf3hQkH+HUhYSMqTVQ3PeZdbLWExzk0ujdR36bdhMbSDVvrm/EnSY9r6/lwlqTBlTwbg==" saltValue="Ld9izweC1jZ5M4yP4BKezQ==" spinCount="100000" sheet="1" objects="1" scenarios="1" formatRows="0"/>
  <mergeCells count="2033">
    <mergeCell ref="B76:P76"/>
    <mergeCell ref="B75:P75"/>
    <mergeCell ref="B74:P74"/>
    <mergeCell ref="B73:P73"/>
    <mergeCell ref="B72:P72"/>
    <mergeCell ref="B71:P71"/>
    <mergeCell ref="B70:P70"/>
    <mergeCell ref="B69:P69"/>
    <mergeCell ref="B68:P68"/>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4fse1CKu+Rn3C0Q0vrq/mlyF33lBgJMdT4JDieBjly2+l5COdczzyOSEfcpPBZUfhgWNy3/19JXPE46u+46kA==" saltValue="G9hKnS4+KOUcIkRmRc7z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MOeqhPRNSms3O6eAyoabBDrtla0geK5FOTi+CIpi3DCt8+HdSnUYrCb3XzSsoZ+noPxFt+QHC7YbxrJ6gW69Q==" saltValue="pajZejZQx7NmvrEqWgQv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986312</v>
      </c>
      <c r="AP9" s="292">
        <v>72726</v>
      </c>
      <c r="AQ9" s="293">
        <v>87072</v>
      </c>
      <c r="AR9" s="294">
        <v>-16.5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72390</v>
      </c>
      <c r="AP10" s="295">
        <v>5338</v>
      </c>
      <c r="AQ10" s="296">
        <v>10235</v>
      </c>
      <c r="AR10" s="297">
        <v>-47.8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470191</v>
      </c>
      <c r="AP11" s="295">
        <v>34670</v>
      </c>
      <c r="AQ11" s="296">
        <v>13554</v>
      </c>
      <c r="AR11" s="297">
        <v>155.80000000000001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v>144661</v>
      </c>
      <c r="AP12" s="295">
        <v>10667</v>
      </c>
      <c r="AQ12" s="296">
        <v>777</v>
      </c>
      <c r="AR12" s="297">
        <v>1272.8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504</v>
      </c>
      <c r="AL13" s="1169"/>
      <c r="AM13" s="1169"/>
      <c r="AN13" s="1170"/>
      <c r="AO13" s="295" t="s">
        <v>505</v>
      </c>
      <c r="AP13" s="295" t="s">
        <v>505</v>
      </c>
      <c r="AQ13" s="296">
        <v>1</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75545</v>
      </c>
      <c r="AP14" s="295">
        <v>5570</v>
      </c>
      <c r="AQ14" s="296">
        <v>4055</v>
      </c>
      <c r="AR14" s="297">
        <v>37.4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v>12174</v>
      </c>
      <c r="AP15" s="295">
        <v>898</v>
      </c>
      <c r="AQ15" s="296">
        <v>1927</v>
      </c>
      <c r="AR15" s="297">
        <v>-53.4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-168166</v>
      </c>
      <c r="AP16" s="295">
        <v>-12400</v>
      </c>
      <c r="AQ16" s="296">
        <v>-9107</v>
      </c>
      <c r="AR16" s="297">
        <v>36.200000000000003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1593107</v>
      </c>
      <c r="AP17" s="295">
        <v>117468</v>
      </c>
      <c r="AQ17" s="296">
        <v>108514</v>
      </c>
      <c r="AR17" s="297">
        <v>8.3000000000000007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8.5500000000000007</v>
      </c>
      <c r="AP21" s="308">
        <v>10.050000000000001</v>
      </c>
      <c r="AQ21" s="309">
        <v>-1.5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96.5</v>
      </c>
      <c r="AP22" s="313">
        <v>96.5</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566513</v>
      </c>
      <c r="AP32" s="322">
        <v>41772</v>
      </c>
      <c r="AQ32" s="323">
        <v>51702</v>
      </c>
      <c r="AR32" s="324">
        <v>-19.2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505</v>
      </c>
      <c r="AP34" s="322" t="s">
        <v>505</v>
      </c>
      <c r="AQ34" s="323">
        <v>10</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18570</v>
      </c>
      <c r="AP35" s="322">
        <v>1369</v>
      </c>
      <c r="AQ35" s="323">
        <v>15257</v>
      </c>
      <c r="AR35" s="324">
        <v>-91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130264</v>
      </c>
      <c r="AP36" s="322">
        <v>9605</v>
      </c>
      <c r="AQ36" s="323">
        <v>3750</v>
      </c>
      <c r="AR36" s="324">
        <v>156.1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14698</v>
      </c>
      <c r="AP37" s="322">
        <v>1084</v>
      </c>
      <c r="AQ37" s="323">
        <v>880</v>
      </c>
      <c r="AR37" s="324">
        <v>23.2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v>93</v>
      </c>
      <c r="AP38" s="325">
        <v>7</v>
      </c>
      <c r="AQ38" s="326">
        <v>8</v>
      </c>
      <c r="AR38" s="314">
        <v>-12.5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-126</v>
      </c>
      <c r="AP39" s="322">
        <v>-9</v>
      </c>
      <c r="AQ39" s="323">
        <v>-2230</v>
      </c>
      <c r="AR39" s="324">
        <v>-99.6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-485134</v>
      </c>
      <c r="AP40" s="322">
        <v>-35772</v>
      </c>
      <c r="AQ40" s="323">
        <v>-47794</v>
      </c>
      <c r="AR40" s="324">
        <v>-25.2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244878</v>
      </c>
      <c r="AP41" s="322">
        <v>18056</v>
      </c>
      <c r="AQ41" s="323">
        <v>21582</v>
      </c>
      <c r="AR41" s="324">
        <v>-16.3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1439637</v>
      </c>
      <c r="AN51" s="344">
        <v>99615</v>
      </c>
      <c r="AO51" s="345">
        <v>93</v>
      </c>
      <c r="AP51" s="346">
        <v>82748</v>
      </c>
      <c r="AQ51" s="347">
        <v>24.4</v>
      </c>
      <c r="AR51" s="348">
        <v>68.599999999999994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356299</v>
      </c>
      <c r="AN52" s="352">
        <v>24654</v>
      </c>
      <c r="AO52" s="353">
        <v>28.6</v>
      </c>
      <c r="AP52" s="354">
        <v>44732</v>
      </c>
      <c r="AQ52" s="355">
        <v>22.5</v>
      </c>
      <c r="AR52" s="356">
        <v>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798912</v>
      </c>
      <c r="AN53" s="344">
        <v>56536</v>
      </c>
      <c r="AO53" s="345">
        <v>-43.2</v>
      </c>
      <c r="AP53" s="346">
        <v>91837</v>
      </c>
      <c r="AQ53" s="347">
        <v>11</v>
      </c>
      <c r="AR53" s="348">
        <v>-54.2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704507</v>
      </c>
      <c r="AN54" s="352">
        <v>49855</v>
      </c>
      <c r="AO54" s="353">
        <v>102.2</v>
      </c>
      <c r="AP54" s="354">
        <v>54439</v>
      </c>
      <c r="AQ54" s="355">
        <v>21.7</v>
      </c>
      <c r="AR54" s="356">
        <v>80.5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637162</v>
      </c>
      <c r="AN55" s="344">
        <v>45590</v>
      </c>
      <c r="AO55" s="345">
        <v>-19.399999999999999</v>
      </c>
      <c r="AP55" s="346">
        <v>75972</v>
      </c>
      <c r="AQ55" s="347">
        <v>-17.3</v>
      </c>
      <c r="AR55" s="348">
        <v>-2.1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197536</v>
      </c>
      <c r="AN56" s="352">
        <v>14134</v>
      </c>
      <c r="AO56" s="353">
        <v>-71.599999999999994</v>
      </c>
      <c r="AP56" s="354">
        <v>40712</v>
      </c>
      <c r="AQ56" s="355">
        <v>-25.2</v>
      </c>
      <c r="AR56" s="356">
        <v>-46.4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460063</v>
      </c>
      <c r="AN57" s="344">
        <v>33447</v>
      </c>
      <c r="AO57" s="345">
        <v>-26.6</v>
      </c>
      <c r="AP57" s="346">
        <v>79466</v>
      </c>
      <c r="AQ57" s="347">
        <v>4.5999999999999996</v>
      </c>
      <c r="AR57" s="348">
        <v>-31.2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184205</v>
      </c>
      <c r="AN58" s="352">
        <v>13392</v>
      </c>
      <c r="AO58" s="353">
        <v>-5.2</v>
      </c>
      <c r="AP58" s="354">
        <v>44645</v>
      </c>
      <c r="AQ58" s="355">
        <v>9.6999999999999993</v>
      </c>
      <c r="AR58" s="356">
        <v>-14.9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397496</v>
      </c>
      <c r="AN59" s="344">
        <v>29310</v>
      </c>
      <c r="AO59" s="345">
        <v>-12.4</v>
      </c>
      <c r="AP59" s="346">
        <v>90072</v>
      </c>
      <c r="AQ59" s="347">
        <v>13.3</v>
      </c>
      <c r="AR59" s="348">
        <v>-25.7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314787</v>
      </c>
      <c r="AN60" s="352">
        <v>23211</v>
      </c>
      <c r="AO60" s="353">
        <v>73.3</v>
      </c>
      <c r="AP60" s="354">
        <v>46083</v>
      </c>
      <c r="AQ60" s="355">
        <v>3.2</v>
      </c>
      <c r="AR60" s="356">
        <v>70.099999999999994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746654</v>
      </c>
      <c r="AN61" s="359">
        <v>52900</v>
      </c>
      <c r="AO61" s="360">
        <v>-1.7</v>
      </c>
      <c r="AP61" s="361">
        <v>84019</v>
      </c>
      <c r="AQ61" s="362">
        <v>7.2</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351467</v>
      </c>
      <c r="AN62" s="352">
        <v>25049</v>
      </c>
      <c r="AO62" s="353">
        <v>25.5</v>
      </c>
      <c r="AP62" s="354">
        <v>46122</v>
      </c>
      <c r="AQ62" s="355">
        <v>6.4</v>
      </c>
      <c r="AR62" s="356">
        <v>19.100000000000001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Rt9RcY7SCr7Mghm/N1qUCrCLySpyrJLwwwGKPeqPwoHiuoxJHTa3f3iIQT3RgKryUjj8rDUFum8TSG7tPZQnA==" saltValue="V4Uz/sd3nttCcA38zWAh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LjFp3vqQ/72A+I1z9gmkJFxoBDkGLjJcmFZ9KN72MLdtQg3TEfyfX8ypWGlKW4Rxbp30TjnlAzBj85hSrt9nQ==" saltValue="X8QUTXkRfeKwzGxW2ziV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Eeo7ODh6dI/P8//snNKFIoLNQ53RdeCXTMs3nDXdH4YGz8Pkt2qZ8LtST30AEP0v2bH8eIjStzgyk0+zqby5A==" saltValue="5J/Au+TCOLiPd1Yn1Inh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4" t="s">
        <v>3</v>
      </c>
      <c r="D47" s="1174"/>
      <c r="E47" s="1175"/>
      <c r="F47" s="11">
        <v>11.86</v>
      </c>
      <c r="G47" s="12">
        <v>13.48</v>
      </c>
      <c r="H47" s="12">
        <v>16.13</v>
      </c>
      <c r="I47" s="12">
        <v>19.170000000000002</v>
      </c>
      <c r="J47" s="13">
        <v>17.8</v>
      </c>
    </row>
    <row r="48" spans="2:10" ht="57.75" customHeight="1">
      <c r="B48" s="14"/>
      <c r="C48" s="1176" t="s">
        <v>4</v>
      </c>
      <c r="D48" s="1176"/>
      <c r="E48" s="1177"/>
      <c r="F48" s="15">
        <v>3.26</v>
      </c>
      <c r="G48" s="16">
        <v>1.68</v>
      </c>
      <c r="H48" s="16">
        <v>3.01</v>
      </c>
      <c r="I48" s="16">
        <v>1.22</v>
      </c>
      <c r="J48" s="17">
        <v>0.12</v>
      </c>
    </row>
    <row r="49" spans="2:10" ht="57.75" customHeight="1" thickBot="1">
      <c r="B49" s="18"/>
      <c r="C49" s="1178" t="s">
        <v>5</v>
      </c>
      <c r="D49" s="1178"/>
      <c r="E49" s="1179"/>
      <c r="F49" s="19">
        <v>9.7899999999999991</v>
      </c>
      <c r="G49" s="20">
        <v>0.08</v>
      </c>
      <c r="H49" s="20">
        <v>4.66</v>
      </c>
      <c r="I49" s="20">
        <v>1.1100000000000001</v>
      </c>
      <c r="J49" s="21">
        <v>1.77</v>
      </c>
    </row>
    <row r="50" spans="2:10" ht="13.5" customHeight="1"/>
    <row r="51" spans="2:10" ht="13.5" hidden="1" customHeight="1"/>
    <row r="52" spans="2:10" ht="13.5" hidden="1" customHeight="1"/>
    <row r="53" spans="2:10" ht="13.5" hidden="1" customHeight="1"/>
  </sheetData>
  <sheetProtection algorithmName="SHA-512" hashValue="SgLREWyEE9RczqH+1VHGJ8N36Z8ryL9gsIaWgfQ4rBVwbod+2KcjO6n4QYyremkrZcGfyzh8Yyxq2MHdpEW8Cg==" saltValue="BuWEfAigCkoyZu8DekN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2019-03-06T02:11:42Z</cp:lastPrinted>
  <dcterms:created xsi:type="dcterms:W3CDTF">2019-02-14T01:18:39Z</dcterms:created>
  <dcterms:modified xsi:type="dcterms:W3CDTF">2019-03-19T23:49:36Z</dcterms:modified>
  <cp:category/>
</cp:coreProperties>
</file>